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งานวิเคราะห์\แผนพัฒนาท้องถิ่น66-70 แก้ไขแผนเศรษฐกิจ13\เนื้อหา66-70 แก้ไขเศรษฐกิจ 13\"/>
    </mc:Choice>
  </mc:AlternateContent>
  <xr:revisionPtr revIDLastSave="0" documentId="13_ncr:1_{1E74A4A0-D86C-4928-AD6E-498997C6DECD}" xr6:coauthVersionLast="45" xr6:coauthVersionMax="45" xr10:uidLastSave="{00000000-0000-0000-0000-000000000000}"/>
  <bookViews>
    <workbookView xWindow="-120" yWindow="-120" windowWidth="21840" windowHeight="13140" activeTab="8" xr2:uid="{00000000-000D-0000-FFFF-FFFF00000000}"/>
  </bookViews>
  <sheets>
    <sheet name="ผ01" sheetId="1" r:id="rId1"/>
    <sheet name="ผ02.1" sheetId="3" r:id="rId2"/>
    <sheet name="ผ02.2" sheetId="22" r:id="rId3"/>
    <sheet name="ผ02.3" sheetId="23" r:id="rId4"/>
    <sheet name="ผ02.4" sheetId="24" r:id="rId5"/>
    <sheet name="ผ02.5" sheetId="25" r:id="rId6"/>
    <sheet name="ผ02.6" sheetId="26" r:id="rId7"/>
    <sheet name="ผ02.7" sheetId="35" r:id="rId8"/>
    <sheet name="ผ02.8" sheetId="36" r:id="rId9"/>
    <sheet name="ผ01.1" sheetId="2" r:id="rId10"/>
    <sheet name="ผ02.2.1" sheetId="9" r:id="rId11"/>
    <sheet name="ผ02.2.2" sheetId="27" r:id="rId12"/>
    <sheet name="ผ02.2.3" sheetId="28" r:id="rId13"/>
    <sheet name="ผ02.2.4" sheetId="29" r:id="rId14"/>
    <sheet name="ผ02.2.5" sheetId="30" r:id="rId15"/>
    <sheet name="ผ02.2.6" sheetId="37" r:id="rId16"/>
    <sheet name="ผ02(2.1)" sheetId="14" r:id="rId17"/>
    <sheet name="ผ02(2.2)" sheetId="31" r:id="rId18"/>
    <sheet name="ผ02(2.4" sheetId="38" r:id="rId19"/>
    <sheet name="ผ02(2.7" sheetId="39" r:id="rId20"/>
    <sheet name="ผ03 (2)" sheetId="40" r:id="rId21"/>
  </sheets>
  <definedNames>
    <definedName name="_xlnm.Print_Area" localSheetId="0">ผ01!$A$1:$M$123</definedName>
    <definedName name="_xlnm.Print_Area" localSheetId="9">'ผ01.1'!$A$1:$M$21</definedName>
    <definedName name="_xlnm.Print_Area" localSheetId="16">'ผ02(2.1)'!$A$1:$L$70</definedName>
    <definedName name="_xlnm.Print_Area" localSheetId="17">'ผ02(2.2)'!$A$1:$L$156</definedName>
    <definedName name="_xlnm.Print_Area" localSheetId="18">'ผ02(2.4'!$A$1:$L$27</definedName>
    <definedName name="_xlnm.Print_Area" localSheetId="19">'ผ02(2.7'!$A$1:$L$52</definedName>
    <definedName name="_xlnm.Print_Area" localSheetId="1">'ผ02.1'!$A$1:$L$242</definedName>
    <definedName name="_xlnm.Print_Area" localSheetId="2">'ผ02.2'!$A$1:$L$210</definedName>
    <definedName name="_xlnm.Print_Area" localSheetId="10">'ผ02.2.1'!$A$1:$L$131</definedName>
    <definedName name="_xlnm.Print_Area" localSheetId="11">'ผ02.2.2'!$A$1:$L$132</definedName>
    <definedName name="_xlnm.Print_Area" localSheetId="12">'ผ02.2.3'!$A$1:$L$94</definedName>
    <definedName name="_xlnm.Print_Area" localSheetId="13">'ผ02.2.4'!$A$1:$L$26</definedName>
    <definedName name="_xlnm.Print_Area" localSheetId="14">'ผ02.2.5'!$A$1:$L$155</definedName>
    <definedName name="_xlnm.Print_Area" localSheetId="15">'ผ02.2.6'!$A$1:$L$52</definedName>
    <definedName name="_xlnm.Print_Area" localSheetId="3">'ผ02.3'!$A$1:$L$108</definedName>
    <definedName name="_xlnm.Print_Area" localSheetId="4">'ผ02.4'!$A$1:$L$55</definedName>
    <definedName name="_xlnm.Print_Area" localSheetId="5">'ผ02.5'!$A$1:$L$624</definedName>
    <definedName name="_xlnm.Print_Area" localSheetId="6">'ผ02.6'!$A$1:$L$80</definedName>
    <definedName name="_xlnm.Print_Area" localSheetId="7">'ผ02.7'!$A$1:$L$150</definedName>
    <definedName name="_xlnm.Print_Area" localSheetId="8">'ผ02.8'!$A$1:$L$523</definedName>
    <definedName name="_xlnm.Print_Area" localSheetId="20">'ผ03 (2)'!$A$1:$J$903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5" i="1" l="1"/>
  <c r="B49" i="1"/>
  <c r="B19" i="1"/>
  <c r="B121" i="1"/>
  <c r="B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2" i="1"/>
  <c r="L112" i="1"/>
  <c r="M111" i="1"/>
  <c r="L111" i="1"/>
  <c r="M99" i="1"/>
  <c r="L99" i="1"/>
  <c r="K99" i="1"/>
  <c r="J99" i="1"/>
  <c r="I99" i="1"/>
  <c r="H99" i="1"/>
  <c r="G99" i="1"/>
  <c r="F99" i="1"/>
  <c r="E99" i="1"/>
  <c r="D99" i="1"/>
  <c r="C99" i="1"/>
  <c r="B99" i="1"/>
  <c r="M98" i="1"/>
  <c r="L98" i="1"/>
  <c r="M97" i="1"/>
  <c r="L97" i="1"/>
  <c r="M96" i="1"/>
  <c r="L96" i="1"/>
  <c r="M93" i="1"/>
  <c r="B93" i="1"/>
  <c r="M92" i="1"/>
  <c r="L92" i="1"/>
  <c r="M90" i="1"/>
  <c r="L90" i="1"/>
  <c r="L75" i="1"/>
  <c r="M74" i="1"/>
  <c r="M73" i="1"/>
  <c r="L73" i="1"/>
  <c r="M71" i="1"/>
  <c r="L71" i="1"/>
  <c r="L70" i="1"/>
  <c r="M68" i="1"/>
  <c r="L68" i="1"/>
  <c r="M60" i="1"/>
  <c r="L60" i="1"/>
  <c r="M59" i="1"/>
  <c r="L59" i="1"/>
  <c r="M58" i="1"/>
  <c r="L58" i="1"/>
  <c r="M56" i="1"/>
  <c r="L56" i="1"/>
  <c r="M52" i="1"/>
  <c r="L52" i="1"/>
  <c r="M48" i="1"/>
  <c r="L48" i="1"/>
  <c r="M36" i="1"/>
  <c r="L36" i="1"/>
  <c r="M34" i="1"/>
  <c r="L34" i="1"/>
  <c r="M31" i="1"/>
  <c r="M30" i="1"/>
  <c r="M29" i="1"/>
  <c r="M28" i="1"/>
  <c r="L31" i="1"/>
  <c r="L30" i="1"/>
  <c r="L29" i="1"/>
  <c r="L28" i="1"/>
  <c r="D19" i="1"/>
  <c r="C19" i="1"/>
  <c r="M16" i="1"/>
  <c r="L16" i="1"/>
  <c r="M14" i="1"/>
  <c r="L14" i="1"/>
  <c r="M12" i="1"/>
  <c r="L12" i="1"/>
  <c r="D877" i="40"/>
  <c r="F828" i="40"/>
  <c r="D828" i="40"/>
  <c r="F809" i="40"/>
  <c r="E809" i="40"/>
  <c r="D809" i="40"/>
  <c r="F781" i="40"/>
  <c r="D781" i="40"/>
  <c r="D758" i="40"/>
  <c r="H670" i="40"/>
  <c r="G670" i="40"/>
  <c r="F670" i="40"/>
  <c r="H577" i="40"/>
  <c r="F577" i="40"/>
  <c r="F550" i="40"/>
  <c r="D324" i="40"/>
  <c r="D296" i="40"/>
  <c r="H256" i="40"/>
  <c r="G256" i="40"/>
  <c r="F256" i="40"/>
  <c r="E256" i="40"/>
  <c r="D256" i="40"/>
  <c r="E210" i="40"/>
  <c r="D210" i="40"/>
  <c r="H176" i="40"/>
  <c r="D176" i="40"/>
  <c r="D156" i="40"/>
  <c r="E134" i="40"/>
  <c r="E113" i="40"/>
  <c r="D64" i="40"/>
  <c r="E153" i="31"/>
  <c r="F103" i="31"/>
  <c r="E103" i="31"/>
  <c r="E67" i="31"/>
  <c r="E44" i="14"/>
  <c r="E117" i="30"/>
  <c r="E44" i="30"/>
  <c r="E93" i="28"/>
  <c r="E67" i="27"/>
  <c r="E93" i="9"/>
  <c r="E521" i="36"/>
  <c r="E485" i="36"/>
  <c r="E435" i="36"/>
  <c r="E411" i="36"/>
  <c r="E311" i="36"/>
  <c r="F140" i="35"/>
  <c r="E140" i="35"/>
  <c r="E93" i="35"/>
  <c r="E79" i="26"/>
  <c r="E50" i="26"/>
  <c r="E584" i="25"/>
  <c r="E614" i="25"/>
  <c r="E514" i="25"/>
  <c r="E343" i="25"/>
  <c r="I204" i="25"/>
  <c r="E204" i="25"/>
  <c r="F176" i="25"/>
  <c r="G176" i="25"/>
  <c r="H176" i="25"/>
  <c r="I176" i="25"/>
  <c r="E176" i="25"/>
  <c r="E125" i="25"/>
  <c r="E105" i="25"/>
  <c r="E46" i="24"/>
  <c r="E106" i="23"/>
  <c r="E42" i="23"/>
  <c r="E199" i="22"/>
  <c r="G129" i="22"/>
  <c r="F129" i="22"/>
  <c r="E103" i="22"/>
  <c r="F229" i="3"/>
  <c r="E229" i="3"/>
  <c r="H132" i="3"/>
  <c r="E132" i="3"/>
  <c r="E67" i="3"/>
  <c r="K116" i="1" l="1"/>
  <c r="I116" i="1"/>
  <c r="G116" i="1"/>
  <c r="E116" i="1"/>
  <c r="C116" i="1"/>
  <c r="C115" i="1"/>
  <c r="K114" i="1"/>
  <c r="I114" i="1"/>
  <c r="G114" i="1"/>
  <c r="E114" i="1"/>
  <c r="C114" i="1"/>
  <c r="K112" i="1"/>
  <c r="I112" i="1"/>
  <c r="G112" i="1"/>
  <c r="E112" i="1"/>
  <c r="C112" i="1"/>
  <c r="K111" i="1"/>
  <c r="I111" i="1"/>
  <c r="G111" i="1"/>
  <c r="E111" i="1"/>
  <c r="C111" i="1"/>
  <c r="K92" i="1"/>
  <c r="I92" i="1"/>
  <c r="G92" i="1"/>
  <c r="E92" i="1"/>
  <c r="C92" i="1"/>
  <c r="K90" i="1"/>
  <c r="I90" i="1"/>
  <c r="G90" i="1"/>
  <c r="E90" i="1"/>
  <c r="C90" i="1"/>
  <c r="K71" i="1"/>
  <c r="I71" i="1"/>
  <c r="G71" i="1"/>
  <c r="E71" i="1"/>
  <c r="C71" i="1"/>
  <c r="K70" i="1"/>
  <c r="I70" i="1"/>
  <c r="G70" i="1"/>
  <c r="E70" i="1"/>
  <c r="C70" i="1"/>
  <c r="K68" i="1"/>
  <c r="I68" i="1"/>
  <c r="G68" i="1"/>
  <c r="E68" i="1"/>
  <c r="C68" i="1"/>
  <c r="K48" i="1"/>
  <c r="I48" i="1"/>
  <c r="G48" i="1"/>
  <c r="E48" i="1"/>
  <c r="C48" i="1"/>
  <c r="L16" i="2"/>
  <c r="L11" i="2"/>
  <c r="B17" i="2"/>
  <c r="I44" i="14"/>
  <c r="H44" i="14"/>
  <c r="G44" i="14"/>
  <c r="F44" i="14"/>
  <c r="M70" i="1" l="1"/>
  <c r="C75" i="1"/>
  <c r="D120" i="1"/>
  <c r="F120" i="1"/>
  <c r="H120" i="1"/>
  <c r="J120" i="1"/>
  <c r="D93" i="1"/>
  <c r="F93" i="1"/>
  <c r="H93" i="1"/>
  <c r="J93" i="1"/>
  <c r="K115" i="1"/>
  <c r="I115" i="1"/>
  <c r="D49" i="1"/>
  <c r="F49" i="1"/>
  <c r="H49" i="1"/>
  <c r="J49" i="1"/>
  <c r="J31" i="1"/>
  <c r="H31" i="1"/>
  <c r="F31" i="1"/>
  <c r="D31" i="1"/>
  <c r="B31" i="1"/>
  <c r="L18" i="1"/>
  <c r="F113" i="40"/>
  <c r="G67" i="14"/>
  <c r="G103" i="31"/>
  <c r="H103" i="31"/>
  <c r="I103" i="31"/>
  <c r="F67" i="31"/>
  <c r="G67" i="31"/>
  <c r="H67" i="31"/>
  <c r="I67" i="31"/>
  <c r="F132" i="3"/>
  <c r="G132" i="3"/>
  <c r="I132" i="3"/>
  <c r="I521" i="36"/>
  <c r="H521" i="36"/>
  <c r="G521" i="36"/>
  <c r="F521" i="36"/>
  <c r="I326" i="36"/>
  <c r="H326" i="36"/>
  <c r="G326" i="36"/>
  <c r="F326" i="36"/>
  <c r="E326" i="36"/>
  <c r="F93" i="35"/>
  <c r="G93" i="35"/>
  <c r="H93" i="35"/>
  <c r="I93" i="35"/>
  <c r="K93" i="1" l="1"/>
  <c r="I93" i="1"/>
  <c r="G93" i="1"/>
  <c r="L93" i="1"/>
  <c r="E93" i="1"/>
  <c r="C93" i="1"/>
  <c r="L12" i="2"/>
  <c r="K14" i="2"/>
  <c r="K13" i="2"/>
  <c r="K16" i="2"/>
  <c r="I16" i="2"/>
  <c r="G16" i="2"/>
  <c r="E16" i="2"/>
  <c r="C16" i="2"/>
  <c r="K15" i="2"/>
  <c r="I15" i="2"/>
  <c r="G15" i="2"/>
  <c r="E15" i="2"/>
  <c r="C15" i="2"/>
  <c r="I14" i="2"/>
  <c r="G14" i="2"/>
  <c r="E14" i="2"/>
  <c r="C14" i="2"/>
  <c r="I13" i="2"/>
  <c r="G13" i="2"/>
  <c r="E13" i="2"/>
  <c r="C13" i="2"/>
  <c r="L13" i="2"/>
  <c r="L14" i="2"/>
  <c r="L15" i="2"/>
  <c r="K12" i="2"/>
  <c r="I12" i="2"/>
  <c r="G12" i="2"/>
  <c r="E12" i="2"/>
  <c r="C12" i="2"/>
  <c r="C11" i="2"/>
  <c r="K11" i="2"/>
  <c r="I11" i="2"/>
  <c r="G11" i="2"/>
  <c r="E11" i="2"/>
  <c r="D17" i="2"/>
  <c r="F17" i="2"/>
  <c r="H17" i="2"/>
  <c r="J17" i="2"/>
  <c r="M12" i="2" l="1"/>
  <c r="L17" i="2"/>
  <c r="M11" i="2"/>
  <c r="M16" i="2"/>
  <c r="M15" i="2"/>
  <c r="G17" i="2"/>
  <c r="M14" i="2"/>
  <c r="K17" i="2"/>
  <c r="I17" i="2"/>
  <c r="M13" i="2"/>
  <c r="E17" i="2"/>
  <c r="C17" i="2"/>
  <c r="D53" i="1"/>
  <c r="F53" i="1"/>
  <c r="H53" i="1"/>
  <c r="J53" i="1"/>
  <c r="B53" i="1"/>
  <c r="E119" i="1"/>
  <c r="G119" i="1"/>
  <c r="I119" i="1"/>
  <c r="K119" i="1"/>
  <c r="C119" i="1"/>
  <c r="F485" i="36"/>
  <c r="E118" i="1" s="1"/>
  <c r="G485" i="36"/>
  <c r="G118" i="1" s="1"/>
  <c r="H485" i="36"/>
  <c r="I118" i="1" s="1"/>
  <c r="I485" i="36"/>
  <c r="K118" i="1" s="1"/>
  <c r="C118" i="1"/>
  <c r="F435" i="36"/>
  <c r="E117" i="1" s="1"/>
  <c r="G435" i="36"/>
  <c r="G117" i="1" s="1"/>
  <c r="H435" i="36"/>
  <c r="I117" i="1" s="1"/>
  <c r="I435" i="36"/>
  <c r="K117" i="1" s="1"/>
  <c r="C117" i="1"/>
  <c r="F411" i="36"/>
  <c r="G411" i="36"/>
  <c r="H411" i="36"/>
  <c r="I411" i="36"/>
  <c r="F311" i="36"/>
  <c r="G311" i="36"/>
  <c r="H311" i="36"/>
  <c r="I311" i="36"/>
  <c r="F66" i="36"/>
  <c r="G66" i="36"/>
  <c r="H66" i="36"/>
  <c r="I66" i="36"/>
  <c r="E66" i="36"/>
  <c r="F25" i="36"/>
  <c r="G25" i="36"/>
  <c r="H25" i="36"/>
  <c r="I25" i="36"/>
  <c r="E25" i="36"/>
  <c r="G140" i="35"/>
  <c r="G98" i="1" s="1"/>
  <c r="C98" i="1"/>
  <c r="C97" i="1"/>
  <c r="K97" i="1"/>
  <c r="I97" i="1"/>
  <c r="G97" i="1"/>
  <c r="E97" i="1"/>
  <c r="F50" i="26"/>
  <c r="G50" i="26"/>
  <c r="H50" i="26"/>
  <c r="I50" i="26"/>
  <c r="D75" i="1"/>
  <c r="F75" i="1"/>
  <c r="H75" i="1"/>
  <c r="J75" i="1"/>
  <c r="I614" i="25"/>
  <c r="H614" i="25"/>
  <c r="G614" i="25"/>
  <c r="F614" i="25"/>
  <c r="K74" i="1"/>
  <c r="I74" i="1"/>
  <c r="G74" i="1"/>
  <c r="E74" i="1"/>
  <c r="M17" i="2" l="1"/>
  <c r="E120" i="1"/>
  <c r="D121" i="1"/>
  <c r="G120" i="1"/>
  <c r="K120" i="1"/>
  <c r="I120" i="1"/>
  <c r="L120" i="1"/>
  <c r="C120" i="1"/>
  <c r="F343" i="25"/>
  <c r="G343" i="25"/>
  <c r="H343" i="25"/>
  <c r="I343" i="25"/>
  <c r="C56" i="1"/>
  <c r="F105" i="25"/>
  <c r="E56" i="1" s="1"/>
  <c r="G105" i="25"/>
  <c r="G56" i="1" s="1"/>
  <c r="H105" i="25"/>
  <c r="I56" i="1" s="1"/>
  <c r="I105" i="25"/>
  <c r="K56" i="1" s="1"/>
  <c r="L53" i="1"/>
  <c r="F46" i="24"/>
  <c r="E52" i="1" s="1"/>
  <c r="E53" i="1" s="1"/>
  <c r="G46" i="24"/>
  <c r="G52" i="1" s="1"/>
  <c r="G53" i="1" s="1"/>
  <c r="H46" i="24"/>
  <c r="I52" i="1" s="1"/>
  <c r="I53" i="1" s="1"/>
  <c r="I46" i="24"/>
  <c r="K52" i="1" s="1"/>
  <c r="K53" i="1" s="1"/>
  <c r="C52" i="1"/>
  <c r="C53" i="1" s="1"/>
  <c r="L49" i="1"/>
  <c r="I106" i="23"/>
  <c r="F106" i="23"/>
  <c r="G106" i="23"/>
  <c r="H106" i="23"/>
  <c r="F42" i="23"/>
  <c r="E34" i="1" s="1"/>
  <c r="G42" i="23"/>
  <c r="G34" i="1" s="1"/>
  <c r="H42" i="23"/>
  <c r="I34" i="1" s="1"/>
  <c r="I42" i="23"/>
  <c r="K34" i="1" s="1"/>
  <c r="C34" i="1"/>
  <c r="C30" i="1"/>
  <c r="G29" i="1"/>
  <c r="E29" i="1"/>
  <c r="F103" i="22"/>
  <c r="E28" i="1" s="1"/>
  <c r="G103" i="22"/>
  <c r="G28" i="1" s="1"/>
  <c r="H103" i="22"/>
  <c r="I28" i="1" s="1"/>
  <c r="I103" i="22"/>
  <c r="K28" i="1" s="1"/>
  <c r="C28" i="1"/>
  <c r="F19" i="1"/>
  <c r="F121" i="1" s="1"/>
  <c r="H19" i="1"/>
  <c r="H121" i="1" s="1"/>
  <c r="J19" i="1"/>
  <c r="J121" i="1" s="1"/>
  <c r="G16" i="1"/>
  <c r="E16" i="1"/>
  <c r="H893" i="40"/>
  <c r="E893" i="40"/>
  <c r="F893" i="40"/>
  <c r="G893" i="40"/>
  <c r="D893" i="40"/>
  <c r="E877" i="40"/>
  <c r="F877" i="40"/>
  <c r="G877" i="40"/>
  <c r="H877" i="40"/>
  <c r="D847" i="40"/>
  <c r="H847" i="40"/>
  <c r="G847" i="40"/>
  <c r="F847" i="40"/>
  <c r="E847" i="40"/>
  <c r="E828" i="40"/>
  <c r="G828" i="40"/>
  <c r="H828" i="40"/>
  <c r="G809" i="40"/>
  <c r="H809" i="40"/>
  <c r="H781" i="40"/>
  <c r="E781" i="40"/>
  <c r="G781" i="40"/>
  <c r="E758" i="40"/>
  <c r="F758" i="40"/>
  <c r="G758" i="40"/>
  <c r="H758" i="40"/>
  <c r="E670" i="40"/>
  <c r="D670" i="40"/>
  <c r="E638" i="40"/>
  <c r="F638" i="40"/>
  <c r="G638" i="40"/>
  <c r="H638" i="40"/>
  <c r="D638" i="40"/>
  <c r="E614" i="40"/>
  <c r="F614" i="40"/>
  <c r="G614" i="40"/>
  <c r="H614" i="40"/>
  <c r="D614" i="40"/>
  <c r="D591" i="40"/>
  <c r="H591" i="40"/>
  <c r="G591" i="40"/>
  <c r="F591" i="40"/>
  <c r="E591" i="40"/>
  <c r="E577" i="40"/>
  <c r="G577" i="40"/>
  <c r="D577" i="40"/>
  <c r="E550" i="40"/>
  <c r="G550" i="40"/>
  <c r="H550" i="40"/>
  <c r="D550" i="40"/>
  <c r="D523" i="40"/>
  <c r="H523" i="40"/>
  <c r="G523" i="40"/>
  <c r="F523" i="40"/>
  <c r="E523" i="40"/>
  <c r="E500" i="40"/>
  <c r="F500" i="40"/>
  <c r="G500" i="40"/>
  <c r="H500" i="40"/>
  <c r="D500" i="40"/>
  <c r="D477" i="40"/>
  <c r="H477" i="40"/>
  <c r="G477" i="40"/>
  <c r="F477" i="40"/>
  <c r="E477" i="40"/>
  <c r="E456" i="40"/>
  <c r="F456" i="40"/>
  <c r="G456" i="40"/>
  <c r="H456" i="40"/>
  <c r="D456" i="40"/>
  <c r="D430" i="40"/>
  <c r="H430" i="40"/>
  <c r="G430" i="40"/>
  <c r="F430" i="40"/>
  <c r="E430" i="40"/>
  <c r="F407" i="40"/>
  <c r="H407" i="40"/>
  <c r="G407" i="40"/>
  <c r="E407" i="40"/>
  <c r="D407" i="40"/>
  <c r="H384" i="40"/>
  <c r="D384" i="40"/>
  <c r="G384" i="40"/>
  <c r="F384" i="40"/>
  <c r="E384" i="40"/>
  <c r="H361" i="40"/>
  <c r="E361" i="40"/>
  <c r="F361" i="40"/>
  <c r="G361" i="40"/>
  <c r="D361" i="40"/>
  <c r="G338" i="40"/>
  <c r="H338" i="40"/>
  <c r="F338" i="40"/>
  <c r="E338" i="40"/>
  <c r="D338" i="40"/>
  <c r="H324" i="40"/>
  <c r="G324" i="40"/>
  <c r="F324" i="40"/>
  <c r="E324" i="40"/>
  <c r="H296" i="40"/>
  <c r="G296" i="40"/>
  <c r="F296" i="40"/>
  <c r="E296" i="40"/>
  <c r="H272" i="40"/>
  <c r="G272" i="40"/>
  <c r="E272" i="40"/>
  <c r="D272" i="40"/>
  <c r="F272" i="40"/>
  <c r="D224" i="40"/>
  <c r="H210" i="40"/>
  <c r="E224" i="40"/>
  <c r="F224" i="40"/>
  <c r="G224" i="40"/>
  <c r="H224" i="40"/>
  <c r="F210" i="40"/>
  <c r="G210" i="40"/>
  <c r="H88" i="40"/>
  <c r="D88" i="40"/>
  <c r="E176" i="40"/>
  <c r="F176" i="40"/>
  <c r="G176" i="40"/>
  <c r="H156" i="40"/>
  <c r="G156" i="40"/>
  <c r="F156" i="40"/>
  <c r="E156" i="40"/>
  <c r="D134" i="40"/>
  <c r="H134" i="40"/>
  <c r="G134" i="40"/>
  <c r="F134" i="40"/>
  <c r="G113" i="40"/>
  <c r="H113" i="40"/>
  <c r="D113" i="40"/>
  <c r="E64" i="40"/>
  <c r="F64" i="40"/>
  <c r="G64" i="40"/>
  <c r="H64" i="40"/>
  <c r="M120" i="1" l="1"/>
  <c r="L19" i="1"/>
  <c r="C31" i="1"/>
  <c r="M53" i="1"/>
  <c r="E88" i="40"/>
  <c r="F88" i="40"/>
  <c r="G88" i="40"/>
  <c r="F41" i="39" l="1"/>
  <c r="E41" i="39"/>
  <c r="I41" i="39"/>
  <c r="H41" i="39"/>
  <c r="G41" i="39"/>
  <c r="I41" i="37" l="1"/>
  <c r="H41" i="37"/>
  <c r="G41" i="37"/>
  <c r="F41" i="37"/>
  <c r="E41" i="37"/>
  <c r="F64" i="30"/>
  <c r="G64" i="30"/>
  <c r="H64" i="30"/>
  <c r="I64" i="30"/>
  <c r="E64" i="30"/>
  <c r="I44" i="30"/>
  <c r="H44" i="30"/>
  <c r="G44" i="30"/>
  <c r="F44" i="30"/>
  <c r="F93" i="28"/>
  <c r="G93" i="28"/>
  <c r="H93" i="28"/>
  <c r="I93" i="28"/>
  <c r="F40" i="28"/>
  <c r="G40" i="28"/>
  <c r="H40" i="28"/>
  <c r="I40" i="28"/>
  <c r="E40" i="28"/>
  <c r="F23" i="28"/>
  <c r="G23" i="28"/>
  <c r="H23" i="28"/>
  <c r="I23" i="28"/>
  <c r="E23" i="28"/>
  <c r="I23" i="9"/>
  <c r="H23" i="9"/>
  <c r="G23" i="9"/>
  <c r="F23" i="9"/>
  <c r="E23" i="9"/>
  <c r="E98" i="1" l="1"/>
  <c r="H140" i="35"/>
  <c r="I98" i="1" s="1"/>
  <c r="I140" i="35"/>
  <c r="K98" i="1" s="1"/>
  <c r="F23" i="35"/>
  <c r="E96" i="1" s="1"/>
  <c r="G23" i="35"/>
  <c r="G96" i="1" s="1"/>
  <c r="H23" i="35"/>
  <c r="I96" i="1" s="1"/>
  <c r="I23" i="35"/>
  <c r="K96" i="1" s="1"/>
  <c r="E23" i="35"/>
  <c r="C96" i="1" s="1"/>
  <c r="F79" i="26"/>
  <c r="G79" i="26"/>
  <c r="H79" i="26"/>
  <c r="I79" i="26"/>
  <c r="C74" i="1"/>
  <c r="C73" i="1"/>
  <c r="F584" i="25"/>
  <c r="E73" i="1" s="1"/>
  <c r="G584" i="25"/>
  <c r="G73" i="1" s="1"/>
  <c r="H584" i="25"/>
  <c r="I73" i="1" s="1"/>
  <c r="I584" i="25"/>
  <c r="K73" i="1" s="1"/>
  <c r="F514" i="25"/>
  <c r="G514" i="25"/>
  <c r="H514" i="25"/>
  <c r="I514" i="25"/>
  <c r="K60" i="1"/>
  <c r="H204" i="25"/>
  <c r="I60" i="1" s="1"/>
  <c r="G204" i="25"/>
  <c r="G60" i="1" s="1"/>
  <c r="F204" i="25"/>
  <c r="E60" i="1" s="1"/>
  <c r="C60" i="1"/>
  <c r="F71" i="23" l="1"/>
  <c r="E36" i="1" s="1"/>
  <c r="E49" i="1" s="1"/>
  <c r="G71" i="23"/>
  <c r="G36" i="1" s="1"/>
  <c r="G49" i="1" s="1"/>
  <c r="H71" i="23"/>
  <c r="I36" i="1" s="1"/>
  <c r="I49" i="1" s="1"/>
  <c r="I71" i="23"/>
  <c r="K36" i="1" s="1"/>
  <c r="K49" i="1" s="1"/>
  <c r="E71" i="23"/>
  <c r="C36" i="1" s="1"/>
  <c r="C49" i="1" l="1"/>
  <c r="M49" i="1"/>
  <c r="C18" i="1"/>
  <c r="E18" i="1"/>
  <c r="G229" i="3"/>
  <c r="G18" i="1" s="1"/>
  <c r="H229" i="3"/>
  <c r="I18" i="1" s="1"/>
  <c r="I229" i="3"/>
  <c r="K18" i="1" s="1"/>
  <c r="M18" i="1" l="1"/>
  <c r="I16" i="1"/>
  <c r="C16" i="1"/>
  <c r="I93" i="3"/>
  <c r="K14" i="1" s="1"/>
  <c r="H93" i="3"/>
  <c r="I14" i="1" s="1"/>
  <c r="G93" i="3"/>
  <c r="G14" i="1" s="1"/>
  <c r="F93" i="3"/>
  <c r="E14" i="1" s="1"/>
  <c r="E93" i="3"/>
  <c r="C14" i="1" s="1"/>
  <c r="L121" i="1" l="1"/>
  <c r="G153" i="31" l="1"/>
  <c r="H153" i="31"/>
  <c r="I153" i="31"/>
  <c r="F153" i="31"/>
  <c r="F25" i="38" l="1"/>
  <c r="G25" i="38"/>
  <c r="H25" i="38"/>
  <c r="I25" i="38"/>
  <c r="E25" i="38"/>
  <c r="I67" i="14" l="1"/>
  <c r="H67" i="14"/>
  <c r="F67" i="14"/>
  <c r="E67" i="14"/>
  <c r="F23" i="37"/>
  <c r="G23" i="37"/>
  <c r="H23" i="37"/>
  <c r="I23" i="37"/>
  <c r="E23" i="37"/>
  <c r="F144" i="30"/>
  <c r="G144" i="30"/>
  <c r="H144" i="30"/>
  <c r="I144" i="30"/>
  <c r="E144" i="30"/>
  <c r="F117" i="30"/>
  <c r="G117" i="30"/>
  <c r="H117" i="30"/>
  <c r="I117" i="30"/>
  <c r="F22" i="29"/>
  <c r="G22" i="29"/>
  <c r="H22" i="29"/>
  <c r="I22" i="29"/>
  <c r="E22" i="29"/>
  <c r="F120" i="27"/>
  <c r="G120" i="27"/>
  <c r="H120" i="27"/>
  <c r="I120" i="27"/>
  <c r="E120" i="27"/>
  <c r="E99" i="27"/>
  <c r="G120" i="9"/>
  <c r="H120" i="9"/>
  <c r="I120" i="9"/>
  <c r="F120" i="9"/>
  <c r="E120" i="9"/>
  <c r="F199" i="22" l="1"/>
  <c r="E30" i="1" s="1"/>
  <c r="G199" i="22"/>
  <c r="G30" i="1" s="1"/>
  <c r="G31" i="1" s="1"/>
  <c r="H199" i="22"/>
  <c r="I30" i="1" s="1"/>
  <c r="I31" i="1" s="1"/>
  <c r="I199" i="22"/>
  <c r="K30" i="1" s="1"/>
  <c r="K31" i="1" s="1"/>
  <c r="E31" i="1" l="1"/>
  <c r="H129" i="22"/>
  <c r="I129" i="22"/>
  <c r="E129" i="22"/>
  <c r="I531" i="25" l="1"/>
  <c r="H531" i="25"/>
  <c r="G531" i="25"/>
  <c r="F531" i="25"/>
  <c r="E531" i="25"/>
  <c r="K59" i="1"/>
  <c r="I59" i="1"/>
  <c r="G59" i="1"/>
  <c r="E59" i="1"/>
  <c r="C59" i="1"/>
  <c r="I125" i="25"/>
  <c r="K58" i="1" s="1"/>
  <c r="H125" i="25"/>
  <c r="I58" i="1" s="1"/>
  <c r="G125" i="25"/>
  <c r="G58" i="1" s="1"/>
  <c r="F125" i="25"/>
  <c r="E58" i="1" s="1"/>
  <c r="C58" i="1"/>
  <c r="F67" i="3"/>
  <c r="E12" i="1" s="1"/>
  <c r="G67" i="3"/>
  <c r="G12" i="1" s="1"/>
  <c r="G19" i="1" s="1"/>
  <c r="H67" i="3"/>
  <c r="I12" i="1" s="1"/>
  <c r="I19" i="1" s="1"/>
  <c r="I67" i="3"/>
  <c r="K12" i="1" s="1"/>
  <c r="K19" i="1" s="1"/>
  <c r="C12" i="1"/>
  <c r="E75" i="1" l="1"/>
  <c r="G75" i="1"/>
  <c r="G121" i="1" s="1"/>
  <c r="I75" i="1"/>
  <c r="I121" i="1" s="1"/>
  <c r="K75" i="1"/>
  <c r="K121" i="1" s="1"/>
  <c r="C121" i="1"/>
  <c r="E19" i="1"/>
  <c r="M19" i="1"/>
  <c r="E121" i="1" l="1"/>
  <c r="M75" i="1"/>
  <c r="M121" i="1" s="1"/>
</calcChain>
</file>

<file path=xl/sharedStrings.xml><?xml version="1.0" encoding="utf-8"?>
<sst xmlns="http://schemas.openxmlformats.org/spreadsheetml/2006/main" count="9746" uniqueCount="2920">
  <si>
    <t>บัญชีสรุปโครงการพัฒนา</t>
  </si>
  <si>
    <t>เทศบาลตำบลควนขนุน อำเภอควนขนุน จังหวัดพัทลุง</t>
  </si>
  <si>
    <t>ยุทธศาสตร์</t>
  </si>
  <si>
    <t>ปี 2566</t>
  </si>
  <si>
    <t>จำนวน</t>
  </si>
  <si>
    <t>โครงการ</t>
  </si>
  <si>
    <t xml:space="preserve">งบประมาณ </t>
  </si>
  <si>
    <t>(บาท)</t>
  </si>
  <si>
    <t>ปี 2567</t>
  </si>
  <si>
    <t>ปี 2568</t>
  </si>
  <si>
    <t>ปี 2569</t>
  </si>
  <si>
    <t>ปี 2570</t>
  </si>
  <si>
    <t>รวม 5 ปี</t>
  </si>
  <si>
    <t>รวม</t>
  </si>
  <si>
    <t>รายละเอียดโครงการพัฒนา</t>
  </si>
  <si>
    <t>ที่</t>
  </si>
  <si>
    <t>วัตถุประสงค์</t>
  </si>
  <si>
    <t>เป้าหมาย</t>
  </si>
  <si>
    <t>(ผลผลิตของโครงการ</t>
  </si>
  <si>
    <t>งบประมาณ</t>
  </si>
  <si>
    <t>ตัวชี้วัด</t>
  </si>
  <si>
    <t>ผลที่คาดว่า</t>
  </si>
  <si>
    <t>KPI</t>
  </si>
  <si>
    <t>จะได้รับ</t>
  </si>
  <si>
    <t>หน่วยงาน</t>
  </si>
  <si>
    <t>รับผิดชอบหลัก</t>
  </si>
  <si>
    <t>ที่นำมาจากแผนพัฒนาหมู่บ้านและแผนพัฒนาชุมชน</t>
  </si>
  <si>
    <t>สำหรับ โครงการที่เกินศักยภาพขององค์กรปกครองส่วนท้องถิ่นที่ใช้สำหรับการประสานแผนพัฒนาท้องถิ่น</t>
  </si>
  <si>
    <t>ที่จะขอ</t>
  </si>
  <si>
    <t>ประสาน</t>
  </si>
  <si>
    <t>บัญชีครุภัณฑ์</t>
  </si>
  <si>
    <t>รับผิดชอบ</t>
  </si>
  <si>
    <t>หลัก</t>
  </si>
  <si>
    <t>2. ยุทธศาสตร์ การพัฒนาโครงสร้างพื้นฐานและระบบโลจิสติกส์</t>
  </si>
  <si>
    <t>วันพ่อแห่งชาติ</t>
  </si>
  <si>
    <t>เพื่อน้อมรำลึกในพระมหา</t>
  </si>
  <si>
    <t>ประชาชนทุกหมู่เหล่า</t>
  </si>
  <si>
    <t>ความพึงพอใจของ</t>
  </si>
  <si>
    <t>ประชาชนร่วมเทิด</t>
  </si>
  <si>
    <t>สำนักปลัด</t>
  </si>
  <si>
    <t>กรุณาธิคุณและจัดกิจกรรม</t>
  </si>
  <si>
    <t>ผู้เข้าร่วมกิจกรรม</t>
  </si>
  <si>
    <t>พระเกียรติและแสดงถึง</t>
  </si>
  <si>
    <t>ถวายเป็นพระราชกุศลแด่</t>
  </si>
  <si>
    <t>ร้อยละ 90</t>
  </si>
  <si>
    <t>ความจงรักภักดี</t>
  </si>
  <si>
    <t>พระบาทสมเด็จพระเจ้าอยู่ฯ</t>
  </si>
  <si>
    <t>รัชกาลที่ 9</t>
  </si>
  <si>
    <t>วันแม่แห่งชาติ</t>
  </si>
  <si>
    <t>ประชาชนได้แสดงถึงความ</t>
  </si>
  <si>
    <t>จงรักภักดีร่วมกันและ</t>
  </si>
  <si>
    <t>สำนึกในพระมหากรุณาธิคุณ</t>
  </si>
  <si>
    <t>1. ยุทธศาสตร์การเสริมสร้างความมั่นคง</t>
  </si>
  <si>
    <t>จัดงานวันเฉลิมพระชนม</t>
  </si>
  <si>
    <t>พรรษาพระบาทสมเด็จ</t>
  </si>
  <si>
    <t>พระเจ้าอยู่หัวฯ รัชกาลที่ 10</t>
  </si>
  <si>
    <t>พรรษาสมเด็จพระนางเจ้าฯ</t>
  </si>
  <si>
    <t>พระบรมราชินี</t>
  </si>
  <si>
    <t>จัดงานรัฐพิธีและพิธีต่างๆ</t>
  </si>
  <si>
    <t>เพื่อเป็นค่าใช้จ่ายในงาน</t>
  </si>
  <si>
    <t>รัฐพิธีและพิธีต่างๆ ในกรณี</t>
  </si>
  <si>
    <t xml:space="preserve">จำเป็นเร่งด่วน เช่น </t>
  </si>
  <si>
    <t>ต่างๆ</t>
  </si>
  <si>
    <t>รับเสด็จ เป็นต้น</t>
  </si>
  <si>
    <t>บรมนาถบพิตร</t>
  </si>
  <si>
    <t xml:space="preserve"> จำนวน 7 โครงการ</t>
  </si>
  <si>
    <t>ตั้งจุดตรวจและด่านตรวจร่วม</t>
  </si>
  <si>
    <t>เพื่อป้องกันและลดอุบัติเหตุ</t>
  </si>
  <si>
    <t>ตั้งจุดตรวจ/ด่านตรวจ</t>
  </si>
  <si>
    <t>จำนวนครั้งในการ</t>
  </si>
  <si>
    <t>ป้องกันและลดอุบัติเหตุ</t>
  </si>
  <si>
    <t>ช่วงเทศกาลต่างๆ</t>
  </si>
  <si>
    <t>ร่วมกับอำเภอ,สถานี</t>
  </si>
  <si>
    <t>เกิดอุบัติเหตุทาง</t>
  </si>
  <si>
    <t>ทางถนนในช่วงเทศกาล</t>
  </si>
  <si>
    <t>ตำรวจภูธรควนขนุน</t>
  </si>
  <si>
    <t>จำนวน 2 ครั้ง</t>
  </si>
  <si>
    <t>ป้องกันและบรรเทา</t>
  </si>
  <si>
    <t>เพื่อจ่ายเป็นค่าใช้จ่ายของ</t>
  </si>
  <si>
    <t>บริเวณตลาดเทศบาล</t>
  </si>
  <si>
    <t>ความพึงพอใจ</t>
  </si>
  <si>
    <t>ประชาชนได้รับความ</t>
  </si>
  <si>
    <t>สาธารณภัยตลาดเทศบาล</t>
  </si>
  <si>
    <t>อปพร.และจัดซื้อวัสดุ</t>
  </si>
  <si>
    <t>มีความเป็นระเบียบ</t>
  </si>
  <si>
    <t>ของประชาชน</t>
  </si>
  <si>
    <t>ปลอดภัยในชีวิตและ</t>
  </si>
  <si>
    <t>ตำบลควนขนุน</t>
  </si>
  <si>
    <t>อุปกรณ์ในการปฏิบัติงาน</t>
  </si>
  <si>
    <t>ร้อยละ 80</t>
  </si>
  <si>
    <t>ทรัพย์สินและได้รับการ</t>
  </si>
  <si>
    <t>ในชีวิตและทรัพย์สิน</t>
  </si>
  <si>
    <t>ช่วยเหลือเมื่อเกิด</t>
  </si>
  <si>
    <t>สาธารณภัยได้ทันท่วงที</t>
  </si>
  <si>
    <t>ช่วยเหลือได้ทันท่วงที</t>
  </si>
  <si>
    <t>ฝึกอบรมและฝึกทบทวน</t>
  </si>
  <si>
    <t>เพื่ออบรมให้ความรู้เกี่ยวกับ</t>
  </si>
  <si>
    <t>จัดอบรม จนท.ประจำ</t>
  </si>
  <si>
    <t>-</t>
  </si>
  <si>
    <t>ผู้เข้ารับการฝึก</t>
  </si>
  <si>
    <t>ผู้เข้ารับการฝึกอบรม</t>
  </si>
  <si>
    <t>อปพร.</t>
  </si>
  <si>
    <t>การป้องกันและบรรเทา</t>
  </si>
  <si>
    <t>ศูนย์อปพร.ทุกระดับ</t>
  </si>
  <si>
    <t>อบรมมีความรู้</t>
  </si>
  <si>
    <t>ได้รับความรู้ประสบการณ์</t>
  </si>
  <si>
    <t>สาธารณภัยสามารถช่วยเหลือ</t>
  </si>
  <si>
    <t>และอปพร.</t>
  </si>
  <si>
    <t>และประสบการณ์</t>
  </si>
  <si>
    <t>ด้านสาธารณภัยและ</t>
  </si>
  <si>
    <t>ผู้ประสบภัยได้อย่างทันท่วงที</t>
  </si>
  <si>
    <t>จำนวน 50 นาย</t>
  </si>
  <si>
    <t>เพิ่มขึ้นร้อยละ80</t>
  </si>
  <si>
    <t>สามารถช่วยเหลือ</t>
  </si>
  <si>
    <t>ผู้ประสบภัยได้อย่าง</t>
  </si>
  <si>
    <t>ทันท่วงที</t>
  </si>
  <si>
    <t>ฝึกอบรมให้ความรู้ด้านการ</t>
  </si>
  <si>
    <t>เพื่อให้ความรู้ด้านการป้องกัน</t>
  </si>
  <si>
    <t>จัดฝึกอบรมประชาชน</t>
  </si>
  <si>
    <t>ผู้เข้ารับการ</t>
  </si>
  <si>
    <t>ประชาชนได้รับความรู้</t>
  </si>
  <si>
    <t>ในเขตเทศบาล 4 ชุมชน</t>
  </si>
  <si>
    <t>ฝึกอบรมมีความรู้</t>
  </si>
  <si>
    <t>ด้านการป้องกันและ</t>
  </si>
  <si>
    <t>สาธารณภัย</t>
  </si>
  <si>
    <t>ประชาชนในเขตเทศบาล</t>
  </si>
  <si>
    <t>ด้านการป้องกัน</t>
  </si>
  <si>
    <t>บรรเทาสาธารณภัย</t>
  </si>
  <si>
    <t>และบรรเทา</t>
  </si>
  <si>
    <t xml:space="preserve">สาธารณภัย </t>
  </si>
  <si>
    <t>ฝึกอบรมพนักงาน</t>
  </si>
  <si>
    <t>เพื่อให้ความรู้เกี่ยวกับการ</t>
  </si>
  <si>
    <t xml:space="preserve">จัดฝึกอบรม ข้าราชการ </t>
  </si>
  <si>
    <t>การปฏิบัติงาน</t>
  </si>
  <si>
    <t>ผู้เข้ารับการอบรม</t>
  </si>
  <si>
    <t>ที่รับผิดชอบงานป้องกัน</t>
  </si>
  <si>
    <t xml:space="preserve">พนักงานจ้าง และสมาชิก </t>
  </si>
  <si>
    <t>มีประสิทธิภาพ</t>
  </si>
  <si>
    <t>มีผลการปฏิบัติงานที่มี</t>
  </si>
  <si>
    <t>และบรรเทาสาธารณภัย</t>
  </si>
  <si>
    <t>ประสิทธิภาพเพิ่มขึ้น</t>
  </si>
  <si>
    <t>ติดตั้งราวกันตกและตีเส้น</t>
  </si>
  <si>
    <t>เพื่อเป็นการป้องกันการเกิด</t>
  </si>
  <si>
    <t>1)ตีเส้น Rumble Strips</t>
  </si>
  <si>
    <t>อุบัติเหตุทางถนน</t>
  </si>
  <si>
    <t>จราจรบริเวณทางโค้ง</t>
  </si>
  <si>
    <t>อุบัติเหตุทางถนนบริเวณ</t>
  </si>
  <si>
    <t>บนทางโค้งราบ</t>
  </si>
  <si>
    <t>บริเวณทางโค้ง</t>
  </si>
  <si>
    <t>ปลอดภัยในการสัญจร</t>
  </si>
  <si>
    <t>ถนนหลังโรงพยาบาลควนขนุน</t>
  </si>
  <si>
    <t>ทางโค้งถนนหลังโรงพยาบาล</t>
  </si>
  <si>
    <t>ถนนหลัง</t>
  </si>
  <si>
    <t>ควนขนุน</t>
  </si>
  <si>
    <t>โรงพยาบาล</t>
  </si>
  <si>
    <t>ควนขนุนลดลง</t>
  </si>
  <si>
    <t>แก่ประชาชนในเขตเทศบาล</t>
  </si>
  <si>
    <t xml:space="preserve">2)ติดตั้ง Guard Rail </t>
  </si>
  <si>
    <t xml:space="preserve">ในโค้งส่วนด้านใน </t>
  </si>
  <si>
    <t xml:space="preserve">3)ติดตั้งป้ายเตือนแนวทาง </t>
  </si>
  <si>
    <t>4)ตีเส้นทึบคู่สีเหลือง</t>
  </si>
  <si>
    <t>จ้างสำรวจออกแบบ</t>
  </si>
  <si>
    <t>เพื่อจ้างผู้มีความรู้ความ</t>
  </si>
  <si>
    <t>จ้างสำรวจออกแบบระบบ</t>
  </si>
  <si>
    <t>มีแบบแปลน ประมาณ</t>
  </si>
  <si>
    <t>ระบบกล้องโทรทัศน์</t>
  </si>
  <si>
    <t>เชี่ยวชาญในการสำรวจ</t>
  </si>
  <si>
    <t>กล้องโทรทัศน์วงจรปิด</t>
  </si>
  <si>
    <t>ราคาไว้ใช้ในการติดตั้ง</t>
  </si>
  <si>
    <t>วงจรปิดในเขตเทศบาล</t>
  </si>
  <si>
    <t>ออกแบบระบบกล้อง</t>
  </si>
  <si>
    <t xml:space="preserve"> </t>
  </si>
  <si>
    <t>กล้องวงจรปิดภายใน</t>
  </si>
  <si>
    <t>โทรทัศน์วงจรปิด</t>
  </si>
  <si>
    <t>เขตเทศบาลตำบล</t>
  </si>
  <si>
    <t>เพื่อป้องกันและแก้ไขปัญหา</t>
  </si>
  <si>
    <t>อาชญากรรมในเขตพื้นที่</t>
  </si>
  <si>
    <t>เทศบาลตำบลควนขนุน</t>
  </si>
  <si>
    <t>ปรับปรุงระบบกล้อง</t>
  </si>
  <si>
    <t>เพื่อบำรุงรักษา</t>
  </si>
  <si>
    <t>ระบบกล้องวงจร</t>
  </si>
  <si>
    <t>จำนวน 8 จุด</t>
  </si>
  <si>
    <t>สามารถใช้งานได้ตาม</t>
  </si>
  <si>
    <t>ให้สามารถใช้งานได้ตาม</t>
  </si>
  <si>
    <t>ได้รับการปรับปรุง</t>
  </si>
  <si>
    <t>ปกติ</t>
  </si>
  <si>
    <t>ตีเส้นจราจร</t>
  </si>
  <si>
    <t>เพื่อความปลอดภัยในการ</t>
  </si>
  <si>
    <t>การเกิดอุบัติเหตุ</t>
  </si>
  <si>
    <t>ประชาชนมีความปลอดภัย</t>
  </si>
  <si>
    <t>ใช้รถใช้ถนน</t>
  </si>
  <si>
    <t>ลดลง</t>
  </si>
  <si>
    <t>ในชีวิตในทรัพย์สิน</t>
  </si>
  <si>
    <t>ติดตั้งกระจกโค้งพร้อมเสา</t>
  </si>
  <si>
    <t>ตลาดเทศบาลตำบล</t>
  </si>
  <si>
    <t>ติดตั้งกระจกโค้ง</t>
  </si>
  <si>
    <t>พร้อมเสา จำนวน 6 ชุด</t>
  </si>
  <si>
    <t>ติดตั้งถังเคมีดับเพลิง</t>
  </si>
  <si>
    <t>เพื่อความปลอดภัยในชีวิต</t>
  </si>
  <si>
    <t>ถังเคมีดับเพลิง</t>
  </si>
  <si>
    <t>ตามจุดเสี่ยงในเขตเทศบาล</t>
  </si>
  <si>
    <t>และทรัพย์สินของประชาชน</t>
  </si>
  <si>
    <t>ในเขตเทศบาลตำบล</t>
  </si>
  <si>
    <t>ขนาด 15 ปอนด์</t>
  </si>
  <si>
    <t>ฝึกอบรมชุดปฏิบัติการ</t>
  </si>
  <si>
    <t>เพื่อเสริมสร้างประสิทธิภาพ</t>
  </si>
  <si>
    <t>ชุดปฏิบัติการจิตอาสา</t>
  </si>
  <si>
    <t>จิตอาสาภัยพิบัติประจำ</t>
  </si>
  <si>
    <t>ในการปฏิบัติหน้าที่ให้แก่</t>
  </si>
  <si>
    <t xml:space="preserve">จิตอาสาภัยพิบัติ </t>
  </si>
  <si>
    <t>ของผู้เข้าร่วม</t>
  </si>
  <si>
    <t>จำนวน 60 คน</t>
  </si>
  <si>
    <t>กิจกรรม</t>
  </si>
  <si>
    <t>ภัยพิบัติ</t>
  </si>
  <si>
    <t>ประสิทธิภาพ</t>
  </si>
  <si>
    <t>ป้องกันและแก้ไขปัญหา</t>
  </si>
  <si>
    <t>เพื่อสร้างการมีส่วนร่วม</t>
  </si>
  <si>
    <t xml:space="preserve">ประชาชนทั่วไป </t>
  </si>
  <si>
    <t>ภาคประชาชนมีส่วนร่วม</t>
  </si>
  <si>
    <t>ยาเสพติดในชุมชน</t>
  </si>
  <si>
    <t>ของประชาชนในการป้องกัน</t>
  </si>
  <si>
    <t>กลุ่มเสี่ยงในชุมชนและ</t>
  </si>
  <si>
    <t>ในการป้องกันและแก้ไข</t>
  </si>
  <si>
    <t>และแก้ไขปัญหายาเสพติด</t>
  </si>
  <si>
    <t>เจ้าหน้าที่ที่เกี่ยวข้อง</t>
  </si>
  <si>
    <t>ปัญหายาเสพติดในชุมชน</t>
  </si>
  <si>
    <t>ในชุมชน</t>
  </si>
  <si>
    <t>จำนวน 70 คน</t>
  </si>
  <si>
    <t xml:space="preserve"> จำนวน 1 โครงการ</t>
  </si>
  <si>
    <t>ส่งเสริมการปลูกผัก</t>
  </si>
  <si>
    <t>เพื่อให้ประชาชนสามารถ</t>
  </si>
  <si>
    <t>ประชาชนทั้ง 4 ชุมชน</t>
  </si>
  <si>
    <t>ประชาชนสามารถ</t>
  </si>
  <si>
    <t>ประชาชนผู้เข้าร่วม</t>
  </si>
  <si>
    <t>ในครัวเรือนเพื่อความ</t>
  </si>
  <si>
    <t>ปลูกผักไว้รับประทาน</t>
  </si>
  <si>
    <t>ปลูกผักไว้บริโภค</t>
  </si>
  <si>
    <t>โครงการสามารถประหยัด</t>
  </si>
  <si>
    <t>อยู่พอดีมีพอใช้</t>
  </si>
  <si>
    <t>ในครัวเรือนหรือจำหน่ายได้</t>
  </si>
  <si>
    <t>ในครัวเรือนได้เอง</t>
  </si>
  <si>
    <t>ค่าใช้จ่ายด้วยการปลูกผัก</t>
  </si>
  <si>
    <t>ไว้รับประทานหรือจำหน่าย</t>
  </si>
  <si>
    <t>ชุมชนนำร่อง</t>
  </si>
  <si>
    <t>เพื่อส่งเสริมการใช้หลัก</t>
  </si>
  <si>
    <t>ประชาชนชุมชนหลังวัดฯ</t>
  </si>
  <si>
    <t>ผู้เข้าร่วมโครงการ</t>
  </si>
  <si>
    <t>แห่งความพอเพียง</t>
  </si>
  <si>
    <t>ปรัญชาเศรษฐกิจพอเพียง</t>
  </si>
  <si>
    <t>สามารถประหยัด</t>
  </si>
  <si>
    <t>โครงการ ร้อยละ80</t>
  </si>
  <si>
    <t>ค่าใช้จ่ายในครัวเรือนได้</t>
  </si>
  <si>
    <t>ก้าวตามรอยพ่อหลวง</t>
  </si>
  <si>
    <t>อาสาสมัครผู้เข้าร่วม</t>
  </si>
  <si>
    <t>อาสาสมัคร</t>
  </si>
  <si>
    <t>ตามหลักปรัชญา</t>
  </si>
  <si>
    <t>โครงการทั้ง 4 ชุมชน</t>
  </si>
  <si>
    <t>สามารถใช้ชีวิต</t>
  </si>
  <si>
    <t>โครงการสามารถใช้ชีวิต</t>
  </si>
  <si>
    <t>เศรษฐกิจพอเพียง</t>
  </si>
  <si>
    <t>โดยส่งเสริมให้ใช้ชีวิตตาม</t>
  </si>
  <si>
    <t>จำนวน 40 คน</t>
  </si>
  <si>
    <t>อย่างมีความสุขโดยอยู่บน</t>
  </si>
  <si>
    <t>วิถีพอเพียง</t>
  </si>
  <si>
    <t>ของเศรษฐกิจ</t>
  </si>
  <si>
    <t>วิถีแห่งความพอเพียง</t>
  </si>
  <si>
    <t>พอเพียง</t>
  </si>
  <si>
    <t xml:space="preserve"> จำนวน 3 โครงการ</t>
  </si>
  <si>
    <t>ไกด์น้อยนำเที่ยว</t>
  </si>
  <si>
    <t>เพื่อพัฒนาเด็กเยาวชน</t>
  </si>
  <si>
    <t xml:space="preserve">เด็ก เยาวชน </t>
  </si>
  <si>
    <t>ผู้เข้าร่วมโครงการสามารถ</t>
  </si>
  <si>
    <t>ในเขตเทศบาลให้มีทักษะ</t>
  </si>
  <si>
    <t>จำนวน 50 คน</t>
  </si>
  <si>
    <t>มีทักษะภาษาอังกฤษ</t>
  </si>
  <si>
    <t>สนทนาภาษาอังกฤษ</t>
  </si>
  <si>
    <t>ภาษาอังกฤษเพื่อการสื่อสาร</t>
  </si>
  <si>
    <t>เพิ่มขึ้นร้อยละ 70</t>
  </si>
  <si>
    <t>ในระดับที่สามารถสนทนา</t>
  </si>
  <si>
    <t>สู่อาเซียน</t>
  </si>
  <si>
    <t>กับชาวต่างชาติได้</t>
  </si>
  <si>
    <t>ฝึกอบรมพัฒนาทักษะ</t>
  </si>
  <si>
    <t>เพื่อพัฒนาประชาชน</t>
  </si>
  <si>
    <t>ภาษาอังกฤษ</t>
  </si>
  <si>
    <t>เพื่อการสื่อสาร</t>
  </si>
  <si>
    <t>จัดจ้างทำป้ายแนะนำ</t>
  </si>
  <si>
    <t>เพื่อประชาสัมพันธ์</t>
  </si>
  <si>
    <t>ป้ายประชาสัมพันธ์</t>
  </si>
  <si>
    <t>นักท่องเที่ยวหรือบุคคล</t>
  </si>
  <si>
    <t>แหล่งท่องเที่ยวในเขต</t>
  </si>
  <si>
    <t>จำนวน 4 ชุด</t>
  </si>
  <si>
    <t>ที่เข้ามาในเขตเทศบาล</t>
  </si>
  <si>
    <t>เทศบาลพร้อมติดตั้ง</t>
  </si>
  <si>
    <t>เทศบาล</t>
  </si>
  <si>
    <t>ได้ทราบถึงแหล่งท่องเที่ยว</t>
  </si>
  <si>
    <t>ในเขตเทศบาล</t>
  </si>
  <si>
    <t>ติดตั้งป้ายแนะนำ</t>
  </si>
  <si>
    <t>เพื่ออำนวยความสะดวก</t>
  </si>
  <si>
    <t>ป้ายแนะนำจุดให้บริการ</t>
  </si>
  <si>
    <t>มีป้ายแนะนำ</t>
  </si>
  <si>
    <t>ประชาชนและนักท่องเที่ยว</t>
  </si>
  <si>
    <t>จุดให้บริการห้องน้ำ</t>
  </si>
  <si>
    <t>ให้แก่ประชาชนและ</t>
  </si>
  <si>
    <t>จุดให้บริการ</t>
  </si>
  <si>
    <t>สามารถใช้บริการห้องน้ำ</t>
  </si>
  <si>
    <t>ประชาชน</t>
  </si>
  <si>
    <t>นักท่องเที่ยว</t>
  </si>
  <si>
    <t>ห้องน้ำประชาชน</t>
  </si>
  <si>
    <t>ได้สะดวกมากยิ่งขึ้น</t>
  </si>
  <si>
    <t>จำนวน 4 ป้าย</t>
  </si>
  <si>
    <t xml:space="preserve"> จำนวน 4 โครงการ</t>
  </si>
  <si>
    <t xml:space="preserve">ห้องน้ำประชาชน </t>
  </si>
  <si>
    <t>ตัวชี้วัด(KPI)</t>
  </si>
  <si>
    <t>ผลที่คาดว่าจะได้รับ</t>
  </si>
  <si>
    <t>หน่วยงานรับผิดชอบหลัก</t>
  </si>
  <si>
    <t>(ผลผลิตของโครงการ)</t>
  </si>
  <si>
    <t>สมทบเงินกองทุนสวัสดิการ</t>
  </si>
  <si>
    <t>เพื่อจ่ายเป็นเงินสมทบ</t>
  </si>
  <si>
    <t>จ่ายเงินสมทบ</t>
  </si>
  <si>
    <t>ประชาชนมีคุณภาพ</t>
  </si>
  <si>
    <t>สังคมภาคประชาชน</t>
  </si>
  <si>
    <t>กองทุนสวัสดิการสังคม</t>
  </si>
  <si>
    <t>กองทุนสวัสดิการ</t>
  </si>
  <si>
    <t>ชีวิตที่ดีขึ้น</t>
  </si>
  <si>
    <t>ภาคประชาชนในการสร้าง</t>
  </si>
  <si>
    <t>หลักประกันทางสังคมของชุมชน</t>
  </si>
  <si>
    <t>ฐานราก ฟื้นฟูทุนทางสังคม</t>
  </si>
  <si>
    <t xml:space="preserve">     </t>
  </si>
  <si>
    <t>เสริมสร้างความเข้มแข็ง</t>
  </si>
  <si>
    <t>ของชุมชนในการพัฒนา</t>
  </si>
  <si>
    <t>คุณภาพชีวิตของประชาชน</t>
  </si>
  <si>
    <t>ให้ดีขึ้น</t>
  </si>
  <si>
    <t>อินเตอร์เน็ตไร้สาย</t>
  </si>
  <si>
    <t>ติดตั้ง จำนวน 4 จุด</t>
  </si>
  <si>
    <t>มีระบบอินเตอร์เน็ตไร้สาย</t>
  </si>
  <si>
    <t>ในที่สาธารณะ</t>
  </si>
  <si>
    <t>(ชุมชนละ 1 จุด)</t>
  </si>
  <si>
    <t>ของผู้ใช้บริการ</t>
  </si>
  <si>
    <t>สำหรับการเรียนรู้ของ</t>
  </si>
  <si>
    <t>(Free WiFi)</t>
  </si>
  <si>
    <t>เยาวชนและประชาชน</t>
  </si>
  <si>
    <t>ช่วยเหลือประชาชน</t>
  </si>
  <si>
    <t>เพื่อจ่ายเป็นค่าใช้จ่ายในการ</t>
  </si>
  <si>
    <t>ประชาชนในเขต</t>
  </si>
  <si>
    <t>ประชาชนมีคุณภาพชีวิต</t>
  </si>
  <si>
    <t>ตามอำนาจหน้าที่ของ</t>
  </si>
  <si>
    <t>ช่วยเหลือประชาชนในเขต</t>
  </si>
  <si>
    <t>เทศบาลตำบล</t>
  </si>
  <si>
    <t>ที่ดีขึ้น</t>
  </si>
  <si>
    <t>องค์กรปกครองส่วนท้องถิ่น</t>
  </si>
  <si>
    <t>ควนขนุนได้รับ</t>
  </si>
  <si>
    <t>ตามอำนาจหน้าที่ของอปท.</t>
  </si>
  <si>
    <t>ความช่วยเหลือ</t>
  </si>
  <si>
    <t>เมื่อประสบปัญหา</t>
  </si>
  <si>
    <t>ได้อย่างทันท่วงที</t>
  </si>
  <si>
    <t>ฯลฯ</t>
  </si>
  <si>
    <t xml:space="preserve">    </t>
  </si>
  <si>
    <t>อุดหนุนศูนย์ปฏิบัติการร่วม</t>
  </si>
  <si>
    <t>เพื่อเป็นค่าใช้จ่ายในการ</t>
  </si>
  <si>
    <t>จ่ายอุดหนุนแก่ส่วนราชการ</t>
  </si>
  <si>
    <t>ศูนย์ปฏิบัติการ</t>
  </si>
  <si>
    <t>การบริหารงานของ</t>
  </si>
  <si>
    <t>ในการช่วยเหลือประชาชน</t>
  </si>
  <si>
    <t>บริหารงานของศูนย์ปฏิบัติการ</t>
  </si>
  <si>
    <t>หรือ อปท.ที่ทำหน้าที่เป็น</t>
  </si>
  <si>
    <t>ร่วมในการช่วย</t>
  </si>
  <si>
    <t>ศูนย์ปฏิบัติการร่วมในการ</t>
  </si>
  <si>
    <t>ขององค์กรปกครองส่วน</t>
  </si>
  <si>
    <t>ร่วมในการช่วยเหลือประชาชน</t>
  </si>
  <si>
    <t>เหลือประชาชน</t>
  </si>
  <si>
    <t>ช่วยเหลือประชาชนของ</t>
  </si>
  <si>
    <t>ท้องถิ่น</t>
  </si>
  <si>
    <t>ของอปท.</t>
  </si>
  <si>
    <t>อปท.เป็นไปด้วยความ</t>
  </si>
  <si>
    <t>อปท.</t>
  </si>
  <si>
    <t>มีงบประมาณ</t>
  </si>
  <si>
    <t>เรียบร้อย ประชาชนได้รับ</t>
  </si>
  <si>
    <t>ในการบริหารงาน</t>
  </si>
  <si>
    <t>เยี่ยมบ้านนักเรียน</t>
  </si>
  <si>
    <t>เพื่อสร้างความสัมพันธ์</t>
  </si>
  <si>
    <t xml:space="preserve">เด็กปฐมวัย ปีละ 50 </t>
  </si>
  <si>
    <t>ผู้ปกครองมีความ</t>
  </si>
  <si>
    <t>ครอบครัวเด็กนักเรียน</t>
  </si>
  <si>
    <t>กอง</t>
  </si>
  <si>
    <t>ศูนย์พัฒนาเด็กเล็ก</t>
  </si>
  <si>
    <t>ระหว่างครอบครัว</t>
  </si>
  <si>
    <t>ครัวเรือน</t>
  </si>
  <si>
    <t>พึงพอใจ</t>
  </si>
  <si>
    <t>และหน่วยงานมีความ</t>
  </si>
  <si>
    <t>การศึกษา</t>
  </si>
  <si>
    <t>เด็กเล็กกับเทศบาล</t>
  </si>
  <si>
    <t>ร้อยละ  80</t>
  </si>
  <si>
    <t>สัมพันธ์ที่ดีร่วมกัน</t>
  </si>
  <si>
    <t>ปฐมนิเทศผู้ปกครอง</t>
  </si>
  <si>
    <t>ผู้ปกครองนักเรียน</t>
  </si>
  <si>
    <t>นักเรียนศูนย์พัฒนา</t>
  </si>
  <si>
    <t>จำนวน  50  คน</t>
  </si>
  <si>
    <t>เด็กเล็กเทศบาล</t>
  </si>
  <si>
    <t>ภาคเรียนละ  1  ครั้ง</t>
  </si>
  <si>
    <t>อาหารเสริม(นม)</t>
  </si>
  <si>
    <t>เพื่อสนับสนุนอาหาร</t>
  </si>
  <si>
    <t>เด็กนักเรียนศูนย์พัฒนา</t>
  </si>
  <si>
    <t>นักเรียนได้รับ</t>
  </si>
  <si>
    <t>นักเรียนได้รับสาร</t>
  </si>
  <si>
    <t>เด็กนักเรียนของ</t>
  </si>
  <si>
    <t>เสริม(นม)ให้กับเด็ก</t>
  </si>
  <si>
    <t>เด็กเล็ก จำนวน 50 คน</t>
  </si>
  <si>
    <t>อาหารครบถ้วนและ</t>
  </si>
  <si>
    <t>ครบทุกคน</t>
  </si>
  <si>
    <t>นักเรียนโรงเรียนบ้าน</t>
  </si>
  <si>
    <t>ปีที่ 6  จำนวน 145 คน</t>
  </si>
  <si>
    <t>เพื่อเป็นค่าใช้จ่ายใน</t>
  </si>
  <si>
    <t>ครูและบุคลากรทางการ</t>
  </si>
  <si>
    <t>ครูและบุคลากร</t>
  </si>
  <si>
    <t>ครูและบุคลากรทาง</t>
  </si>
  <si>
    <t>การพัฒนาครูและ</t>
  </si>
  <si>
    <t>ศึกษา จำนวน  3  คน</t>
  </si>
  <si>
    <t>ทางการศึกษามี</t>
  </si>
  <si>
    <t>การศึกษาได้รับความรู้</t>
  </si>
  <si>
    <t>บุคลากรทางการศึกษา</t>
  </si>
  <si>
    <t>ความรู้เพิ่มขึ้น</t>
  </si>
  <si>
    <t>เพิ่มเติม เพื่อนำมา</t>
  </si>
  <si>
    <t>เช่น การอบรม ศึกษา</t>
  </si>
  <si>
    <t>ดูงาน ฯลฯ</t>
  </si>
  <si>
    <t>นักเรียนมีพัฒนา</t>
  </si>
  <si>
    <t>นักเรียนมีสุขภาพ</t>
  </si>
  <si>
    <t>เด็กเล็ก จำนวน 50  คน</t>
  </si>
  <si>
    <t>การด้านต่างๆ</t>
  </si>
  <si>
    <t>แข็งแรงและมีพัฒนา</t>
  </si>
  <si>
    <t>เพิ่มขึ้น</t>
  </si>
  <si>
    <t>การเหมาะสม</t>
  </si>
  <si>
    <t>ตามช่วงวัย</t>
  </si>
  <si>
    <t>สนับสนุนค่าใช้จ่าย</t>
  </si>
  <si>
    <t>ค่าใช้จ่ายในการบริหาร</t>
  </si>
  <si>
    <t>จำนวนกิจกรรม</t>
  </si>
  <si>
    <t xml:space="preserve"> - นักเรียนได้รับสาร</t>
  </si>
  <si>
    <t>บริหารสถานศึกษา</t>
  </si>
  <si>
    <t>สถานศึกษาของศูนย์</t>
  </si>
  <si>
    <t>ที่ดำเนินการตาม</t>
  </si>
  <si>
    <t>พัฒนาเด็กเล็กเทศบาล</t>
  </si>
  <si>
    <t>เป้าหมายของ</t>
  </si>
  <si>
    <t>เจริญเติบโตตามเกณฑ์</t>
  </si>
  <si>
    <t xml:space="preserve"> - นักเรียนได้รับการ</t>
  </si>
  <si>
    <t>- ค่าอาหารกลางวัน</t>
  </si>
  <si>
    <t>พัฒนาทักษะด้านต่างๆ</t>
  </si>
  <si>
    <t>- ค่าจัดการเรียนการสอน</t>
  </si>
  <si>
    <t xml:space="preserve"> - นักเรียนมีสื่อการ</t>
  </si>
  <si>
    <t>- ค่าใช้จ่ายในการจัดการ</t>
  </si>
  <si>
    <t>ศึกษา เช่น ค่าหนังสือ</t>
  </si>
  <si>
    <t>เรียน  ค่าอุปกรณ์การ</t>
  </si>
  <si>
    <t xml:space="preserve"> - สามารถแบ่งเบา</t>
  </si>
  <si>
    <t>ภาระค่าใช้จ่ายของ</t>
  </si>
  <si>
    <t>ผู้เรียน</t>
  </si>
  <si>
    <t>ผู้ปกครอง</t>
  </si>
  <si>
    <t>เพื่อให้เด็กกล้าคิด</t>
  </si>
  <si>
    <t>จัดงานวันเด็ก 1 ครั้ง</t>
  </si>
  <si>
    <t>จัดงานวันเด็กแห่งชาติ</t>
  </si>
  <si>
    <t>เด็กนักเรียนโรงเรียน</t>
  </si>
  <si>
    <t>กลางวันให้กับเด็ก</t>
  </si>
  <si>
    <t>บ้านควนขนุน ตั้งแต่ชั้น</t>
  </si>
  <si>
    <t>นักเรียนโรงเรียน</t>
  </si>
  <si>
    <t>อนุบาลถึงชั้นประถม</t>
  </si>
  <si>
    <t>บ้านควนขนุน</t>
  </si>
  <si>
    <t xml:space="preserve">ศึกษาปีที่ 6  จำนวน </t>
  </si>
  <si>
    <t>ร้อยละ  90</t>
  </si>
  <si>
    <t>145  คน</t>
  </si>
  <si>
    <t>ตรวจทดสอบสารปนเปื้อน</t>
  </si>
  <si>
    <t>เพื่อตรวจทดสอบสาร</t>
  </si>
  <si>
    <t>ประชาชนได้รับ</t>
  </si>
  <si>
    <t>ในอาหาร</t>
  </si>
  <si>
    <t>ปนเปื้อนในอาหารและให้</t>
  </si>
  <si>
    <t>ทราบถึงอันตราย</t>
  </si>
  <si>
    <t>สาธารณสุข</t>
  </si>
  <si>
    <t>จากสารปนเปื้อน</t>
  </si>
  <si>
    <t>รณรงค์ป้องกันโรค</t>
  </si>
  <si>
    <t>เด็ก เยาวชนและ</t>
  </si>
  <si>
    <t>เพิ่มความรู้และ</t>
  </si>
  <si>
    <t>ไข้เลือดออก และโรค</t>
  </si>
  <si>
    <t>ประชาชนในชุมชน</t>
  </si>
  <si>
    <t>ลดจำนวนผู้ป่วย</t>
  </si>
  <si>
    <t>ติดต่อต่างๆ</t>
  </si>
  <si>
    <t>อบรมให้ความรู้โรคเอดส์</t>
  </si>
  <si>
    <t>มีความรู้เพิ่มขึ้น</t>
  </si>
  <si>
    <t xml:space="preserve">เด็ก เยาวชน ประชาชน </t>
  </si>
  <si>
    <t>มีความรู้ความเข้าใจ และ</t>
  </si>
  <si>
    <t>ตระหนักถึงภัยร้ายของโรค</t>
  </si>
  <si>
    <t>เพื่อป้องกันและควบคุม</t>
  </si>
  <si>
    <t>ฉีดวัคซีนป้องกันโรค</t>
  </si>
  <si>
    <t>โรคพิษสุนัขบ้า</t>
  </si>
  <si>
    <t>สาธารณสุขฯ</t>
  </si>
  <si>
    <t>ตรวจสารปนเปื้อน</t>
  </si>
  <si>
    <t>ในอาหาร ปีละ 2 ครั้ง</t>
  </si>
  <si>
    <t>ถึงพิษภัยสารปนเปื้อน</t>
  </si>
  <si>
    <t>การแพร่ระบาดของเชื้อโรค</t>
  </si>
  <si>
    <t>ให้ความรู้ด้านโภชนาการ</t>
  </si>
  <si>
    <t>เด็ก เยาวชน และ</t>
  </si>
  <si>
    <t>เด็กเยาวชนและประชาชน</t>
  </si>
  <si>
    <t>ประชาชนมีความรู้</t>
  </si>
  <si>
    <t>เพิ่มขึ้น ร้อยละ 80</t>
  </si>
  <si>
    <t>ตลาดสีเขียว</t>
  </si>
  <si>
    <t>ผู้บริโภคมีสุขภาพ</t>
  </si>
  <si>
    <t>(จำหน่ายผักปลอดสารพิษ)</t>
  </si>
  <si>
    <t>ที่ดีเพิ่มขึ้น</t>
  </si>
  <si>
    <t>พัฒนาศักยภาพ</t>
  </si>
  <si>
    <t>เพื่อส่งเสริมให้ความรู้กับ</t>
  </si>
  <si>
    <t>อาสาสมัครสาธารณสุข</t>
  </si>
  <si>
    <t>อสม.ในชุมชน</t>
  </si>
  <si>
    <t>ประจำหมู่บ้าน/ชุมชน</t>
  </si>
  <si>
    <t xml:space="preserve">ประจำหมู่บ้าน/ชุมชน </t>
  </si>
  <si>
    <t>ทั้ง 4 ชุมชน</t>
  </si>
  <si>
    <t>ด้านโภชนาการ</t>
  </si>
  <si>
    <t xml:space="preserve">ที่มีประโยชน์ </t>
  </si>
  <si>
    <t>ปลอดสารพิษ</t>
  </si>
  <si>
    <t>ผู้บริโภคสินค้ามี</t>
  </si>
  <si>
    <t>ทางเลือกในการเลือก</t>
  </si>
  <si>
    <t xml:space="preserve">ซื้อสินค้าที่ดีมีประโยชน์ </t>
  </si>
  <si>
    <t>เกี่ยวกับการดูแลสุขภาพ</t>
  </si>
  <si>
    <t>ของประชาชนในพื้นที่</t>
  </si>
  <si>
    <t>ตลาดสดน่าซื้อ</t>
  </si>
  <si>
    <t>เพื่อจัดประชุมอบรม</t>
  </si>
  <si>
    <t>ผู้จำหน่ายสินค้า</t>
  </si>
  <si>
    <t>ผู้จำหน่ายสินค้ามีความรู้</t>
  </si>
  <si>
    <t>มีความรู้ความ</t>
  </si>
  <si>
    <t>ความเข้าใจด้านสุขาภิบาล</t>
  </si>
  <si>
    <t>ด้านสุขาภิบาลตลาด</t>
  </si>
  <si>
    <t>ตลาด และตลาดเทศบาล</t>
  </si>
  <si>
    <t>เพื่อพัฒนาและยกระดับ</t>
  </si>
  <si>
    <t>สุขาภิบาล</t>
  </si>
  <si>
    <t>ผ่านเกณฑ์ตลาดสดน่าซื้อ</t>
  </si>
  <si>
    <t>ตลาดให้ได้มาตรฐาน</t>
  </si>
  <si>
    <t xml:space="preserve">ตลาดเพิ่มขึ้น </t>
  </si>
  <si>
    <t>ระดับ 5 ดาว</t>
  </si>
  <si>
    <t>ตลาดสดน่าซื้อระดับ5ดาว</t>
  </si>
  <si>
    <t xml:space="preserve">ร้อยละ 70 </t>
  </si>
  <si>
    <t>ฝึกอบรมผู้ประกอบการ</t>
  </si>
  <si>
    <t>เพื่อฝึกอบรมให้ความรู้แก่</t>
  </si>
  <si>
    <t>ผู้ประกอบการร้านอาหาร</t>
  </si>
  <si>
    <t>ผู้ประกอบการ</t>
  </si>
  <si>
    <t>ผู้ประกอบการร้านค้า</t>
  </si>
  <si>
    <t>ร้านค้า</t>
  </si>
  <si>
    <t xml:space="preserve">ผู้ประกอบการร้านค้า </t>
  </si>
  <si>
    <t>ผ่านการฝึกอบรม</t>
  </si>
  <si>
    <t xml:space="preserve">มีความรู้ความเข้าใจ </t>
  </si>
  <si>
    <t>มีความรู้ความเข้าใจ</t>
  </si>
  <si>
    <t>อย่างน้อย 1 ครั้ง</t>
  </si>
  <si>
    <t>เข้าใจเกี่ยวกับ</t>
  </si>
  <si>
    <t>เกี่ยวกับสุขาภิบาลอาหาร</t>
  </si>
  <si>
    <t>ด้านสุขาภิบาลอาหาร</t>
  </si>
  <si>
    <t>สุขาภิบาลอาหาร</t>
  </si>
  <si>
    <t>เพิ่มขึ้นร้อยละ70</t>
  </si>
  <si>
    <t>เพื่อใช้จ่ายในการดำเนิน</t>
  </si>
  <si>
    <t>จ่ายเงินอุดหนุน</t>
  </si>
  <si>
    <t>ประชาชนได้รับการ</t>
  </si>
  <si>
    <t>ตามโครงการ</t>
  </si>
  <si>
    <t>ดูแลและส่งเสริมด้าน</t>
  </si>
  <si>
    <t>พระราชดำริ 3</t>
  </si>
  <si>
    <t>สุขภาพชีวิตที่ดีขึ้น</t>
  </si>
  <si>
    <t>ของชุมชนหน้าตลาด</t>
  </si>
  <si>
    <t>ชุมชนหน้าตลาด</t>
  </si>
  <si>
    <t>ด้านสาธารณสุข</t>
  </si>
  <si>
    <t>ชุมชนหลังที่ว่าการ</t>
  </si>
  <si>
    <t>เข้าใจด้านสุขาภิบาล</t>
  </si>
  <si>
    <t>หลังวัดสุวรรณวิชัย</t>
  </si>
  <si>
    <t>บ้านหัวควน</t>
  </si>
  <si>
    <t>ดำเนินการเลี้ยงปลา/</t>
  </si>
  <si>
    <t>กุ้งฝอยในบ่อพลาสติก</t>
  </si>
  <si>
    <t>โดยนำแนวทางมาประยุกต์</t>
  </si>
  <si>
    <t>ใช้ให้เกิดเป็นรูปธรรม</t>
  </si>
  <si>
    <t>เพื่อให้ความรู้ความเข้าใจ</t>
  </si>
  <si>
    <t>แก่อาสาสมัครทั้ง 4 ชุมชน</t>
  </si>
  <si>
    <t>เทศบาลห่วงใยใส่ใจ</t>
  </si>
  <si>
    <t>เพื่อดูแลผู้สูงอายุผู้พิการผู้ป่วย</t>
  </si>
  <si>
    <t>ประชาชนในพื้นที่เขต</t>
  </si>
  <si>
    <t>สุขภาพประชาชน</t>
  </si>
  <si>
    <t>เรื้อรัง ผู้ด้วยโอกาสเด็กและ</t>
  </si>
  <si>
    <t>เทศบาลทุกช่วงวัย</t>
  </si>
  <si>
    <t>กลุ่มเป้าหมาย</t>
  </si>
  <si>
    <t>ทุกช่วงวัย</t>
  </si>
  <si>
    <t>เยาวชนที่มีปัญหาด้านสุขภาพ</t>
  </si>
  <si>
    <t>ทั้งทางร่างกายจิตใจและสังคม</t>
  </si>
  <si>
    <t>ตลอดจนให้การช่วยเหลือ</t>
  </si>
  <si>
    <t>ตามปัญหา</t>
  </si>
  <si>
    <t>ให้บริการศูนย์ OSCC</t>
  </si>
  <si>
    <t>เพื่อสร้างความเป็นธรรมและ</t>
  </si>
  <si>
    <t>แก้ไขปัญหาสังคม 4 ด้าน</t>
  </si>
  <si>
    <t>ช่วยเหลือเบื้องต้น</t>
  </si>
  <si>
    <t>ช่วยเหลือเมื่อประสบ</t>
  </si>
  <si>
    <t>(ศูนย์ช่วยเหลือสังคม)</t>
  </si>
  <si>
    <t>1. การตั้งครรภ์ไม่พร้อม</t>
  </si>
  <si>
    <t>หากประสบปัญหา</t>
  </si>
  <si>
    <t>ปัญหา</t>
  </si>
  <si>
    <t>2. การค้ามนุษย์</t>
  </si>
  <si>
    <t>3. แรงงานเด็ก</t>
  </si>
  <si>
    <t>4. การใช้ความรุนแรงต่อเด็ก</t>
  </si>
  <si>
    <t>สตรี ผู้สูงอายุและคนพิการ</t>
  </si>
  <si>
    <t xml:space="preserve"> จำนวน 2 โครงการ</t>
  </si>
  <si>
    <t>ส่งเสริม/ช่วยเหลือ</t>
  </si>
  <si>
    <t>เพื่อส่งเสริมช่วยเหลือให้</t>
  </si>
  <si>
    <t>ผู้ด้อยโอกาสในเขต</t>
  </si>
  <si>
    <t>ผู้ด้อยโอกาสได้รับ</t>
  </si>
  <si>
    <t>ผู้ด้อยโอกาสสามารถ</t>
  </si>
  <si>
    <t>ครอบครัวผู้ด้อยโอกาส</t>
  </si>
  <si>
    <t>ผู้ด้อยโอกาสสามารถดำรง</t>
  </si>
  <si>
    <t>เทศบาลทั้ง 4 ชุมชน</t>
  </si>
  <si>
    <t>การช่วยเหลือ</t>
  </si>
  <si>
    <t>ดำรงชีวิตอยู่ในสังคมได้</t>
  </si>
  <si>
    <t>ชีวิตอย่างมีความสุข</t>
  </si>
  <si>
    <t>ในการประกอบ</t>
  </si>
  <si>
    <t>อาชีพ</t>
  </si>
  <si>
    <t>ฝึกอบรมการทำขนมไทย</t>
  </si>
  <si>
    <t>ผู้สูงอายุในชุมชน</t>
  </si>
  <si>
    <t>กลุ่มผู้สูงอายุ</t>
  </si>
  <si>
    <t>กลุ่มผู้สูงอายุสามารถ</t>
  </si>
  <si>
    <t>แก่ผู้สูงอายุ</t>
  </si>
  <si>
    <t>สามารถทำขนม</t>
  </si>
  <si>
    <t>ทำขนมไทยไว้เพื่อ</t>
  </si>
  <si>
    <t>ไทยได้ร้อยละ 80</t>
  </si>
  <si>
    <t>รับประทานและจำหน่าย</t>
  </si>
  <si>
    <t>เข้าร่วมการแข่งขันกีฬา</t>
  </si>
  <si>
    <t>คนพิการในเขตเทศบาล</t>
  </si>
  <si>
    <t>คนพิการ</t>
  </si>
  <si>
    <t>ฝึกอบรมการป้องกัน</t>
  </si>
  <si>
    <t>เพื่อให้ความรู้แก่เด็กและ</t>
  </si>
  <si>
    <t>เด็ก เยาวชนในเขตเทศบาล</t>
  </si>
  <si>
    <t>การตั้งครรภ์ในวัยรุ่น</t>
  </si>
  <si>
    <t>เยาวชนเกี่ยวกับการป้องกัน</t>
  </si>
  <si>
    <t>และห่างไกลภัยเอดส์</t>
  </si>
  <si>
    <t>ฝึกอบรมสภาเด็กและ</t>
  </si>
  <si>
    <t>กรรมการและสมาชิกสภา</t>
  </si>
  <si>
    <t>เด็กและเยาวชน</t>
  </si>
  <si>
    <t>เด็กและเยาวชนสามารถ</t>
  </si>
  <si>
    <t>เยาวชนเทศบาลตำบล</t>
  </si>
  <si>
    <t>เด็กและเยาวชนตำบล</t>
  </si>
  <si>
    <t>สามารถเรียนรู้</t>
  </si>
  <si>
    <t>เข้าใจบทบาทหน้าที่</t>
  </si>
  <si>
    <t>ควนขนุน จำนวน 50 คน</t>
  </si>
  <si>
    <t>และพัฒนาทักษะ</t>
  </si>
  <si>
    <t>ของตนเองตาม พ.ร.บ.</t>
  </si>
  <si>
    <t>ในการดำเนินชีวิต</t>
  </si>
  <si>
    <t>คุ้มครองเด็กฯได้</t>
  </si>
  <si>
    <t>เสริมสร้างความเสมอภาค</t>
  </si>
  <si>
    <t>สมาชิกในครอบครัว</t>
  </si>
  <si>
    <t>ระหว่างหญิงชาย</t>
  </si>
  <si>
    <t>เห็นอกเห็นใจซึ่งกันและกัน</t>
  </si>
  <si>
    <t>ในครอบครัว</t>
  </si>
  <si>
    <t>มีความปฏิสัมพันธ์ที่ดีขึ้น</t>
  </si>
  <si>
    <t>ป้องกันและแก้ไข</t>
  </si>
  <si>
    <t>เพื่อป้องกันและแก้ไข</t>
  </si>
  <si>
    <t>สามารถนำความรู้ที่ได้รับ</t>
  </si>
  <si>
    <t>การกระทำความ</t>
  </si>
  <si>
    <t>การกระทำความรุนแรง</t>
  </si>
  <si>
    <t>ไปเฝ้าระวังปัญหาความ</t>
  </si>
  <si>
    <t>รุนแรงต่อเด็ก สตรี</t>
  </si>
  <si>
    <t>ต่อเด็ก สตรีและบุคคล</t>
  </si>
  <si>
    <t>ในการป้องกันและ</t>
  </si>
  <si>
    <t>รุนแรงและสร้างเครือข่าย</t>
  </si>
  <si>
    <t>และบุคคลในครอบครัว</t>
  </si>
  <si>
    <t>แก้ไขปัญหาได้</t>
  </si>
  <si>
    <t>เพื่อเฝ้าระวังปัญหาฯ</t>
  </si>
  <si>
    <t>ฝึกอบรมเชิงปฏิบัติการ</t>
  </si>
  <si>
    <t>เพื่อให้ความรู้และฝึกทักษะ</t>
  </si>
  <si>
    <t>กลุ่มพัฒนาอาชีพสตรี</t>
  </si>
  <si>
    <t>พัฒนาบุคลิกภาพสตรีไทย</t>
  </si>
  <si>
    <t>บุคลิกภาพแก่กลุ่มพัฒนา</t>
  </si>
  <si>
    <t>ของผู้เข้ารับ</t>
  </si>
  <si>
    <t>สู่สากล</t>
  </si>
  <si>
    <t>อาชีพสตรีเทศบาลตำบล</t>
  </si>
  <si>
    <t>การฝึกอบรม</t>
  </si>
  <si>
    <t>มีบุคลิกภาพที่ดีขึ้น</t>
  </si>
  <si>
    <t>มีความเชื่อมั่นในตนเอง</t>
  </si>
  <si>
    <t>สามารถปฏิบัติตนได้</t>
  </si>
  <si>
    <t>สร้างอาชีพให้แก่เด็ก</t>
  </si>
  <si>
    <t>เพื่อส่งเสริมให้เด็กเยาวชน</t>
  </si>
  <si>
    <t>เด็ก เยาวชนมีรายได้</t>
  </si>
  <si>
    <t>เยาวชนคนรุ่นใหม่</t>
  </si>
  <si>
    <t>มีทักษะอาชีพสามารถ</t>
  </si>
  <si>
    <t>สามารถแบ่งเบาภาระ</t>
  </si>
  <si>
    <t>สร้างงาน สร้างรายได้เสริม</t>
  </si>
  <si>
    <t>กิจกรรมร้อยละ</t>
  </si>
  <si>
    <t>ของผู้ปกครอง</t>
  </si>
  <si>
    <t>เพื่อช่วยเหลือครอบครัวได้</t>
  </si>
  <si>
    <t>สานฝัน เยาวชนคนเล่น</t>
  </si>
  <si>
    <t>เพื่อส่งเสริมให้เยาวชน</t>
  </si>
  <si>
    <t>เยาวชนมีทักษะทาง</t>
  </si>
  <si>
    <t>ดนตรี</t>
  </si>
  <si>
    <t>มีความรู้ความสามารถ</t>
  </si>
  <si>
    <t>ดนตรีและสามารถ</t>
  </si>
  <si>
    <t>ในทักษะทางดนตรีและ</t>
  </si>
  <si>
    <t>นำความรู้ไปประกอบ</t>
  </si>
  <si>
    <t>สามารถนำไปประกอบ</t>
  </si>
  <si>
    <t>อาชีพได้</t>
  </si>
  <si>
    <t>มหาวิทยาลัยครอบครัว</t>
  </si>
  <si>
    <t>เพื่อสร้างสัมพันธภาพที่ดี</t>
  </si>
  <si>
    <t>เด็กเยาวชน ผู้ใหญ่</t>
  </si>
  <si>
    <t>ของคน 3 วัย ได้แก่</t>
  </si>
  <si>
    <t>ผู้สูงอายุในเขตเทศบาล</t>
  </si>
  <si>
    <t>มีสัมพันธภาพที่ดีต่อกัน</t>
  </si>
  <si>
    <t>วัยเด็กเยาวชน วัยผู้ใหญ่</t>
  </si>
  <si>
    <t>มีความรัก ความสามัคคี</t>
  </si>
  <si>
    <t>และวัยผู้สูงอายุ</t>
  </si>
  <si>
    <t>ส่งเสริมบทบาทสตรี</t>
  </si>
  <si>
    <t>สตรีได้รับรู้</t>
  </si>
  <si>
    <t>สตรีมีบทบาทในสังคม</t>
  </si>
  <si>
    <t xml:space="preserve">บทบาทที่พึงได้รับ </t>
  </si>
  <si>
    <t>เท่าเทียมกับบุรุษ</t>
  </si>
  <si>
    <t>ร้อยละ 70</t>
  </si>
  <si>
    <t>เรียนรู้ศาสตร์พระราชา</t>
  </si>
  <si>
    <t>เพื่อให้ประชาชนในเขต</t>
  </si>
  <si>
    <t>ประชาชนผู้เข้าร่วมโครงการ</t>
  </si>
  <si>
    <t>สู่การพัฒนาที่ยั่งยืน</t>
  </si>
  <si>
    <t>เทศบาลได้เรียนรู้ศาสตร์</t>
  </si>
  <si>
    <t>สามารถนำความรู้ได้ที่รับ</t>
  </si>
  <si>
    <t>ของพระราชาและนำไป</t>
  </si>
  <si>
    <t>ไปประยุกต์ใช้ในชีวิต</t>
  </si>
  <si>
    <t>ประยุกต์ใช้ในชีวิตประจำวัน</t>
  </si>
  <si>
    <t>ประจำวันได้</t>
  </si>
  <si>
    <t>จัดตั้งศูนย์บริการเพื่อนใจ</t>
  </si>
  <si>
    <t>เพื่อให้บริการ คำปรึกษา</t>
  </si>
  <si>
    <t>เด็กและเยาวชนในเขต</t>
  </si>
  <si>
    <t>จำนวนเด็กและ</t>
  </si>
  <si>
    <t>วัยเด็กและเยาวชน</t>
  </si>
  <si>
    <t>แนะนำแก่กลุ่มเด็กและ</t>
  </si>
  <si>
    <t>เยาวชนที่ใช้</t>
  </si>
  <si>
    <t>มีทักษะชีวิตและทักษะ</t>
  </si>
  <si>
    <t>เยาวชน</t>
  </si>
  <si>
    <t>บริการศูนย์ฯ</t>
  </si>
  <si>
    <t>ความรู้ สามารถอยู่ใน</t>
  </si>
  <si>
    <t>ร้อยละ 60</t>
  </si>
  <si>
    <t>สังคมได้อย่างปกติสุข</t>
  </si>
  <si>
    <t>พัฒนาศักยภาพผู้นำชุมชน</t>
  </si>
  <si>
    <t>เพื่อฝึกอบรมและศึกษา</t>
  </si>
  <si>
    <t>ผู้นำชุมชนมีศักยภาพ</t>
  </si>
  <si>
    <t>มีศักยภาพและ</t>
  </si>
  <si>
    <t>สามารถนำความรู้ไปใช้</t>
  </si>
  <si>
    <t>พัฒนาชุมชนได้</t>
  </si>
  <si>
    <t>พัฒนาศักยภาพผู้พิการ/</t>
  </si>
  <si>
    <t>ผู้พิการ/ผู้ดูแลคนพิการ</t>
  </si>
  <si>
    <t>ผู้พิการได้รับการ</t>
  </si>
  <si>
    <t>คนพิการมีชีวิตปกติสุข</t>
  </si>
  <si>
    <t>ผู้ดูแลคนพิการ</t>
  </si>
  <si>
    <t>ดูแลอย่างถูกหลัก</t>
  </si>
  <si>
    <t>มากขึ้น</t>
  </si>
  <si>
    <t>การดูแลคนพิการ</t>
  </si>
  <si>
    <t>ส่งเสริมการสานตะกร้า</t>
  </si>
  <si>
    <t>เพื่อพัฒนาต่อยอด</t>
  </si>
  <si>
    <t>สตรีและผู้สูงอายุ</t>
  </si>
  <si>
    <t>สามารถพัฒนา</t>
  </si>
  <si>
    <t>สินค้าเครื่องจักรสาน</t>
  </si>
  <si>
    <t>พลาสติกและเครื่องจักรสาน</t>
  </si>
  <si>
    <t>กลุ่มตะกร้าพลาสติกของ</t>
  </si>
  <si>
    <t>สิ่งประดิษฐ์มีความ</t>
  </si>
  <si>
    <t>สิ่งประดิษฐ์ในชุมชน</t>
  </si>
  <si>
    <t>สตรีและผู้สูงอายุในเขต</t>
  </si>
  <si>
    <t>สินค้าให้มีคุณภาพ</t>
  </si>
  <si>
    <t>หลากหลายมากขึ้น</t>
  </si>
  <si>
    <t>และมีความ</t>
  </si>
  <si>
    <t xml:space="preserve">           </t>
  </si>
  <si>
    <t>ให้สามารถพัฒนาลวดลาย</t>
  </si>
  <si>
    <t>หลากหลาย</t>
  </si>
  <si>
    <t>สินค้าให้มีความหลากหลาย</t>
  </si>
  <si>
    <t xml:space="preserve">ผู้นำชุมชน </t>
  </si>
  <si>
    <t>การแพร่ระบาดของ</t>
  </si>
  <si>
    <t>โรคเอดส์และโรคทาง</t>
  </si>
  <si>
    <t>เพศสัมพันธ์</t>
  </si>
  <si>
    <t>ผู้จำหน่าย ผู้บริโภคให้</t>
  </si>
  <si>
    <t>ความสำคัญ และตระหนัก</t>
  </si>
  <si>
    <t>ความสำคัญและตระหนัก</t>
  </si>
  <si>
    <t xml:space="preserve">โรคพิษสุนัขบ้า </t>
  </si>
  <si>
    <t>เพื่อส่งเสริมให้ความรู้</t>
  </si>
  <si>
    <t xml:space="preserve">ด้านโภชนาการ เด็ก </t>
  </si>
  <si>
    <t xml:space="preserve">เยาวชนและประชาชน </t>
  </si>
  <si>
    <t>เพื่อให้ผู้บริโภคได้ซื้อ</t>
  </si>
  <si>
    <t>สินค้าที่มีประโยชน์</t>
  </si>
  <si>
    <t>ผู้บริโภคได้ซื้อสินค้า</t>
  </si>
  <si>
    <t>ใช้เวลาว่างสร้างรายได้</t>
  </si>
  <si>
    <t>ให้กับตนเองได้</t>
  </si>
  <si>
    <t>เพื่อเข้าร่วมการแข่งขัน</t>
  </si>
  <si>
    <t>กีฬาคนพิการอำเภอ</t>
  </si>
  <si>
    <t>ได้พัฒนาสมรรถนะ</t>
  </si>
  <si>
    <t xml:space="preserve">ทางร่ายกาย </t>
  </si>
  <si>
    <t>การตั้งครรภ์และป้องกัน</t>
  </si>
  <si>
    <t>เอดส์</t>
  </si>
  <si>
    <t>พ้นภาวะความเสี่ยงของ</t>
  </si>
  <si>
    <t>การตั้งครรภ์และ</t>
  </si>
  <si>
    <t>โรคติดต่อทางเพศ</t>
  </si>
  <si>
    <t>สัมพันธ์</t>
  </si>
  <si>
    <t>เพื่อส่งเสริมให้กรรมการ</t>
  </si>
  <si>
    <t>และสมาชิกสภาเด็กและ</t>
  </si>
  <si>
    <t>เยาวชนเข้าใจบทบาท</t>
  </si>
  <si>
    <t>หน้าที่และร่วมจัดทำ</t>
  </si>
  <si>
    <t>แผนพัฒนาประจำปี</t>
  </si>
  <si>
    <t>จัดกิจกรรมอบรม</t>
  </si>
  <si>
    <t>สัมมนา 1 ครั้ง</t>
  </si>
  <si>
    <t>เด็ก เยาวชนในเขต</t>
  </si>
  <si>
    <t>เทศบาล จำนวน 20 คน</t>
  </si>
  <si>
    <t>เทศบาล จำนวน 10 คน</t>
  </si>
  <si>
    <t>เพื่อให้สตรีมีบทบาท</t>
  </si>
  <si>
    <t>กรรมการสตรีของ</t>
  </si>
  <si>
    <t>เทศบาล ทั้ง 4 ชุมชน</t>
  </si>
  <si>
    <t>ดูงานผู้นำชุมชนให้มี</t>
  </si>
  <si>
    <t>ศักยภาพให้สามารถ</t>
  </si>
  <si>
    <t>นำไปใช้พัฒนาชุมชนได้</t>
  </si>
  <si>
    <t>เพื่ออบรมให้ความรู้</t>
  </si>
  <si>
    <t>เกี่ยวกับการใช้ชีวิตและ</t>
  </si>
  <si>
    <t>คนควนขนุน คนคุณภาพ</t>
  </si>
  <si>
    <t>การใช้ชีวิตประจำวัน</t>
  </si>
  <si>
    <t>ด้านต่างๆ</t>
  </si>
  <si>
    <t>-เพื่อพัฒนาคุณภาพชีวิต</t>
  </si>
  <si>
    <t>-เพื่อให้ความรู้เกี่ยวกับ</t>
  </si>
  <si>
    <t>กลุ่มคนทำงาน</t>
  </si>
  <si>
    <t>กลุ่มผู้พิการ</t>
  </si>
  <si>
    <t>ที่ดีขึ้น ทั้งด้านสุขภาพ</t>
  </si>
  <si>
    <t>และฐานะความเป็นอยู่</t>
  </si>
  <si>
    <t>-ประชาชนมี</t>
  </si>
  <si>
    <t>สุขภาพที่ดี</t>
  </si>
  <si>
    <t>ฐานะทางเศรษฐกิจ</t>
  </si>
  <si>
    <t>ที่สามารถพึ่ง</t>
  </si>
  <si>
    <t xml:space="preserve">ตนเองได้ </t>
  </si>
  <si>
    <t>ขับขี่ปลอดภัยสร้างวินัย</t>
  </si>
  <si>
    <t>-สร้างจิตสำนึกด้านวินัย</t>
  </si>
  <si>
    <t>ประชาชนมี</t>
  </si>
  <si>
    <t>-ประชาชนมีจิตสำนึก</t>
  </si>
  <si>
    <t>จราจรและเกิดวัฒนธรรม</t>
  </si>
  <si>
    <t>จิตสำนึก</t>
  </si>
  <si>
    <t>ด้านวินัยจราจร</t>
  </si>
  <si>
    <t>ความปลอดภัยอย่างยั่งยืน</t>
  </si>
  <si>
    <t>และภาคีเครือข่าย</t>
  </si>
  <si>
    <t>เกิดวัฒนธรรม</t>
  </si>
  <si>
    <t>-ลดความสูญเสียในชีวิต</t>
  </si>
  <si>
    <t>-ลดความสูญเสียในชีวิตและ</t>
  </si>
  <si>
    <t>ความปลอดภัย</t>
  </si>
  <si>
    <t>และทรัพย์สิน</t>
  </si>
  <si>
    <t>ทรัพย์สิน</t>
  </si>
  <si>
    <t>อย่างยั่งยืน</t>
  </si>
  <si>
    <t>-สามารถป้องกันและ</t>
  </si>
  <si>
    <t>-ป้องกันและลดอุบัติเหตุ</t>
  </si>
  <si>
    <t>ลดอุบัติเหตุทางถนน</t>
  </si>
  <si>
    <t>ทางถนนในเขตเทศบาล</t>
  </si>
  <si>
    <t>ที่อาจเกิดขึ้น</t>
  </si>
  <si>
    <t xml:space="preserve">เทศบาลทั้ง 4 ชุมชนๆ </t>
  </si>
  <si>
    <t xml:space="preserve">ละ 50 คน </t>
  </si>
  <si>
    <t>แข่งขันกีฬาท้องถิ่น</t>
  </si>
  <si>
    <t>มีความพึงพอใจ</t>
  </si>
  <si>
    <t>จำนวน  14 แห่ง</t>
  </si>
  <si>
    <t>ในเขตอำเภอควนขนุน</t>
  </si>
  <si>
    <t>จำนวน 2  ครั้ง</t>
  </si>
  <si>
    <t>พนักงานเทศบาล</t>
  </si>
  <si>
    <t>สัมพันธ์อำเภอควนขนุน</t>
  </si>
  <si>
    <t>ส่งทีมเข้าร่วมการแข่งขัน</t>
  </si>
  <si>
    <t>กีฬาท้องถิ่นสัมพันธ์และ</t>
  </si>
  <si>
    <t>กีฬาท้องถิ่นสัมพันธ์อื่นๆ</t>
  </si>
  <si>
    <t>เพื่อส่งเสริมสนับสนุน</t>
  </si>
  <si>
    <t>จัดกิจกรรม จำนวน 1</t>
  </si>
  <si>
    <t>อนุรักษ์ วัฒนธรรม</t>
  </si>
  <si>
    <t>กระทง ประกวดเทพี</t>
  </si>
  <si>
    <t>ร้อยละ  60</t>
  </si>
  <si>
    <t>ครั้ง เช่น การแสดงดนตรี</t>
  </si>
  <si>
    <t>การทำบุญตักบาตร</t>
  </si>
  <si>
    <t>จัดงานวันเข้าพรรษา</t>
  </si>
  <si>
    <t>ครั้ง เช่น การแห่เทียน</t>
  </si>
  <si>
    <t>จัดงานประเพณีลอยกระทง</t>
  </si>
  <si>
    <t>และประเพณี</t>
  </si>
  <si>
    <t>ประชาชนได้ร่วม</t>
  </si>
  <si>
    <t>อนุรักษ์และสืบสาน</t>
  </si>
  <si>
    <t>ประเพณีลอยกระทง</t>
  </si>
  <si>
    <t>จัดงานวันส่งท้ายปีเก่า</t>
  </si>
  <si>
    <t>ต้อนรับปีใหม่</t>
  </si>
  <si>
    <t>ครั้ง เช่น การประกวด</t>
  </si>
  <si>
    <t>วัฒนธรรมไทย</t>
  </si>
  <si>
    <t>ประเพณีวันเข้าพรรษา</t>
  </si>
  <si>
    <t>จัดงานวันสารท</t>
  </si>
  <si>
    <t>เดือนสิบ</t>
  </si>
  <si>
    <t>จัดงานวันสงกรานต์</t>
  </si>
  <si>
    <t>และวันผู้สูงอายุ</t>
  </si>
  <si>
    <t>ประเพณีวันสารท</t>
  </si>
  <si>
    <t>ครั้ง เช่น การรดน้ำ</t>
  </si>
  <si>
    <t>ขอพรผู้สูงอายุ ฯลฯ</t>
  </si>
  <si>
    <t>อนุรักษ์สืบสาน</t>
  </si>
  <si>
    <t>ตำนานบ่อโตร๊ะ</t>
  </si>
  <si>
    <t>เพื่อป้องกัน ควบคุม</t>
  </si>
  <si>
    <t>การแพร่ระบาดและ</t>
  </si>
  <si>
    <t>ลดการเสียชีวิตจาก</t>
  </si>
  <si>
    <t>(COVID-19)</t>
  </si>
  <si>
    <t>โรคติดเชื้อไวรัสโคโรนา</t>
  </si>
  <si>
    <t>2019 (COVID-19)</t>
  </si>
  <si>
    <t>รณรงค์ป้องกันและควบคุม</t>
  </si>
  <si>
    <t>โรคติดเชื้อไวรัสโคโรนา 2019</t>
  </si>
  <si>
    <t>ปลอดจากโรคติดเชื้อ</t>
  </si>
  <si>
    <t>เพื่อให้ประชาชน</t>
  </si>
  <si>
    <t>ประชาชนทุกกลุ่มวัย</t>
  </si>
  <si>
    <t xml:space="preserve"> -</t>
  </si>
  <si>
    <t>สาธารณสุข ฯ</t>
  </si>
  <si>
    <t>อย่างปกติสุข</t>
  </si>
  <si>
    <t>เมืองควนขนุนมิติใหม่</t>
  </si>
  <si>
    <t>ใส่ใจครอบครัว</t>
  </si>
  <si>
    <t>ของกลุ่มเป้าหมาย</t>
  </si>
  <si>
    <t>มีสุขภาพที่ดีทั้งทาง</t>
  </si>
  <si>
    <t>ร่างกายและจิตใจ</t>
  </si>
  <si>
    <t>บ้านน่าอยู่น่าอาศัย</t>
  </si>
  <si>
    <t>บริเวณบ้านเรือนมีความ</t>
  </si>
  <si>
    <t>ประชาชนพึงพอใจ</t>
  </si>
  <si>
    <t>ประชาชนให้ความสำคัญ</t>
  </si>
  <si>
    <t>สะอาด น่าอยู่ น่าอาศัย</t>
  </si>
  <si>
    <t>สภาพบ้านเรือน</t>
  </si>
  <si>
    <t>สะอาดน่าอยู่มากขึ้น</t>
  </si>
  <si>
    <t>น่าอาศัย</t>
  </si>
  <si>
    <t>ประกวดชุมชนด้าน</t>
  </si>
  <si>
    <t>ประกวด 4 ชุมชน</t>
  </si>
  <si>
    <t>ประชาชนมีจิตสำนึก</t>
  </si>
  <si>
    <t>สภาพแวดล้อม</t>
  </si>
  <si>
    <t>และรักษาสิ่งแวดล้อม</t>
  </si>
  <si>
    <t>ในชุมชนน่าอยู่</t>
  </si>
  <si>
    <t>ชุมชนและปรับภูมิทัศน์</t>
  </si>
  <si>
    <t>ภูมิทัศน์ให้ชุมชน น่าอยู่</t>
  </si>
  <si>
    <t>ชุมชนให้น่าอยู่น่าอาศัย</t>
  </si>
  <si>
    <t>Big Cleaning Day</t>
  </si>
  <si>
    <t>เพื่อรณรงค์ให้ประชาชน</t>
  </si>
  <si>
    <t>พื้นที่ในเขตเทศบาล</t>
  </si>
  <si>
    <t xml:space="preserve">ได้มีความรู้ ตระหนัก </t>
  </si>
  <si>
    <t>มีความสะอาดเป็น</t>
  </si>
  <si>
    <t>และให้ความสำคญ</t>
  </si>
  <si>
    <t>ระเบียบเรียบร้อย</t>
  </si>
  <si>
    <t>ในการรักษาความสะอาด</t>
  </si>
  <si>
    <t>ในการพัฒนาบริเวณ</t>
  </si>
  <si>
    <t>บ้านเรือนให้สะอาด</t>
  </si>
  <si>
    <t>น่าอยู่ น่าอาศัย</t>
  </si>
  <si>
    <t>สิ่งแวดล้อม และเพื่อปรับ</t>
  </si>
  <si>
    <t>มากขึ้น ร้อยละ 70</t>
  </si>
  <si>
    <t>มีความสะอาด</t>
  </si>
  <si>
    <t>จ้างเหมาบริการเก็บ</t>
  </si>
  <si>
    <t>เพื่อให้เกิดความสะอาด</t>
  </si>
  <si>
    <t>ทำความสะอาดพื้นที่</t>
  </si>
  <si>
    <t>เทศบาลฯมีความ</t>
  </si>
  <si>
    <t>กวาด เก็บขนขยะ</t>
  </si>
  <si>
    <t>เรียบร้อยในเขตเทศบาลฯ</t>
  </si>
  <si>
    <t>สะอาด เรียบร้อย</t>
  </si>
  <si>
    <t xml:space="preserve">สะอาด เรียบร้อย </t>
  </si>
  <si>
    <t>มูลฝอยในเขตเทศบาล</t>
  </si>
  <si>
    <t>และบริหารจัดการขยะ</t>
  </si>
  <si>
    <t>มากขึ้นประชาชน</t>
  </si>
  <si>
    <t>การจัดการขยะมูลฝอย</t>
  </si>
  <si>
    <t>มูลฝอยมีประสิทธิภาพ</t>
  </si>
  <si>
    <t>พึงพอใจ ร้อยละ70</t>
  </si>
  <si>
    <t>เพื่อให้มีการบริการเก็บขน</t>
  </si>
  <si>
    <t>ให้บริการดูดสิ่งปฏิกูล</t>
  </si>
  <si>
    <t>มีการจัดการ</t>
  </si>
  <si>
    <t>ขนสิ่งปฏิกูล</t>
  </si>
  <si>
    <t>สิ่งปฏิกูลถูกหลักสุขาภิบาล</t>
  </si>
  <si>
    <t>ในเขตเทศบาลและ</t>
  </si>
  <si>
    <t>สิ่งปฏิกูลถูกหลัก</t>
  </si>
  <si>
    <t>และลดภาระค่าใช้จ่ายการ</t>
  </si>
  <si>
    <t>บริเวณใกล้เคียง</t>
  </si>
  <si>
    <t>จัดการสิ่งปฏิกูลให้กับ</t>
  </si>
  <si>
    <t>พึงพอใจร้อยละ70</t>
  </si>
  <si>
    <t>และพื้นที่ใกล้เคียง</t>
  </si>
  <si>
    <t>กำจัดขยะและฝังกลบ</t>
  </si>
  <si>
    <t>เพื่อให้การกำจัดขยะและ</t>
  </si>
  <si>
    <t>ขยะมูลฝอยไม่ตกค้าง</t>
  </si>
  <si>
    <t>ขยะได้กำจัด</t>
  </si>
  <si>
    <t>มีการกำจัดขยะและ</t>
  </si>
  <si>
    <t>ขยะมูลฝอย</t>
  </si>
  <si>
    <t>มีการกำจัดและฝังกลบ</t>
  </si>
  <si>
    <t>เทศบาลฯ เกิดความ</t>
  </si>
  <si>
    <t>เพื่อให้ประชาชนคัดแยก</t>
  </si>
  <si>
    <t>ประชาชน 4 ชุมชน</t>
  </si>
  <si>
    <t>ปริมาณขยะ</t>
  </si>
  <si>
    <t>มูลฝอยในเขต</t>
  </si>
  <si>
    <t>ขยะและปริมาณขยะ</t>
  </si>
  <si>
    <t>ปริมาณขยะมูลฝอย</t>
  </si>
  <si>
    <t>มูลฝอยลดลง</t>
  </si>
  <si>
    <t>ร้อยละ 30</t>
  </si>
  <si>
    <t>เพื่อทำน้ำหมักชีวภาพ</t>
  </si>
  <si>
    <t>มีน้ำหมักชีวภาพไว้ใช้ใน</t>
  </si>
  <si>
    <t>ไว้ใช้ในกิจการต่างๆ</t>
  </si>
  <si>
    <t>อินทรีย์ลดลง</t>
  </si>
  <si>
    <t>ของเทศบาล และเพื่อ</t>
  </si>
  <si>
    <t>ลดปริมาณขยะอินทรีย์</t>
  </si>
  <si>
    <t xml:space="preserve">ทำน้ำผักชีวภาพ </t>
  </si>
  <si>
    <t>10 ถังๆ ละ 200 ลิตร</t>
  </si>
  <si>
    <t>รณรงค์คัดแยกขยะมูลฝอย</t>
  </si>
  <si>
    <t>ทำน้ำหมักชีวภาพ</t>
  </si>
  <si>
    <t>ฝังกลบขยะมูลฝอย</t>
  </si>
  <si>
    <t>ถูกหลักสุขาภิบาล</t>
  </si>
  <si>
    <t>กิจการของเทศบาลและ</t>
  </si>
  <si>
    <t>ปริมาณขยะอินทรีย์</t>
  </si>
  <si>
    <t>ที่จะกำจัดลดลง</t>
  </si>
  <si>
    <t>รณรงค์สร้างจิตสำนึก</t>
  </si>
  <si>
    <t>เทศบาลมีทรัพยากร</t>
  </si>
  <si>
    <t>ประชาชนเกิดความ</t>
  </si>
  <si>
    <t>ได้ตระหนักและให้ความ</t>
  </si>
  <si>
    <t>ธรรมชาติและสิ่งแวดล้อม</t>
  </si>
  <si>
    <t>ตระหนักให้ความสำคัญ</t>
  </si>
  <si>
    <t>สำคัญการอนุรักษ์ทรัพยากร</t>
  </si>
  <si>
    <t>ที่ดี</t>
  </si>
  <si>
    <t>การอนุรักษ์ทรัพยากร</t>
  </si>
  <si>
    <t>คุณธรรมค้ำชูด้วยธรรมะ</t>
  </si>
  <si>
    <t xml:space="preserve">จัดกิจกรรม เดือนละ </t>
  </si>
  <si>
    <t>1 ครั้ง วันธรรมสวนะ</t>
  </si>
  <si>
    <t>ประชาชนและบุคลากร</t>
  </si>
  <si>
    <t>พัฒนาจิตใจด้วยธรรมะ</t>
  </si>
  <si>
    <t>ครั้ง เช่น การแห่หมฺรับ</t>
  </si>
  <si>
    <t xml:space="preserve">จัดกิจกรรม จำนวน </t>
  </si>
  <si>
    <t>1 ครั้ง เช่น การให้</t>
  </si>
  <si>
    <t xml:space="preserve">ความรู้พัฒนาจิตใจ </t>
  </si>
  <si>
    <t>เช่น ฟังธรรมะ</t>
  </si>
  <si>
    <t>หิ้วปิ่นโตไปวัด ฯลฯ</t>
  </si>
  <si>
    <t>ในการดำรงชีวิตเพิ่มขึ้น</t>
  </si>
  <si>
    <t>นันทนาการและกีฬา</t>
  </si>
  <si>
    <t>สร้างภูมิคุ้มกันทางสังคมที่ดี</t>
  </si>
  <si>
    <t>มีสุขภาพแข็งแรงและ</t>
  </si>
  <si>
    <t>มีความสามัคคีในหมู่คณะ</t>
  </si>
  <si>
    <t>เพื่อให้บุคลากรในสังกัด</t>
  </si>
  <si>
    <t>อปท.ในเขตอำเภอควนขนุน</t>
  </si>
  <si>
    <t>และประชาชนในพื้นที่</t>
  </si>
  <si>
    <t>บุคลากรในสังกัด อปท.</t>
  </si>
  <si>
    <t>บุคลากรในสังกัดเทศบาล</t>
  </si>
  <si>
    <t xml:space="preserve">เข้าร่วมการแข่งขันกีฬา  </t>
  </si>
  <si>
    <t>มีความสามัคคี</t>
  </si>
  <si>
    <t>ในหมู่คณะ</t>
  </si>
  <si>
    <t>เพื่อปรับปรุงบ่อโตร๊ะและ</t>
  </si>
  <si>
    <t>ภูมิทัศน์โดยรอบให้มีความ</t>
  </si>
  <si>
    <t>สะอาดเป็นระเบียบ</t>
  </si>
  <si>
    <t>เรียบร้อย</t>
  </si>
  <si>
    <t>บ่อโตร๊ะและบริเวณ</t>
  </si>
  <si>
    <t>บ่อโตร๊ะได้รับการปรับปรุง</t>
  </si>
  <si>
    <t>ให้อยู่ในสภาพดีและ</t>
  </si>
  <si>
    <t>บริเวณโดยรอบมีภูมิทัศน์</t>
  </si>
  <si>
    <t>ที่สะอาดเป็นระเบียบ</t>
  </si>
  <si>
    <t>เรียบร้อยสวยงาม</t>
  </si>
  <si>
    <t>เช่น สำรวจแนวเขตที่ดิน</t>
  </si>
  <si>
    <t>โดยรอบได้รับการพัฒนา</t>
  </si>
  <si>
    <t>ปรับสภาพพื้นที่ จัดทำป้าย</t>
  </si>
  <si>
    <t>ศาลาที่พัก ฯลฯ</t>
  </si>
  <si>
    <t>จ้างเหมารักษาความสะอาด</t>
  </si>
  <si>
    <t>เพื่อรักษาความสะอาด</t>
  </si>
  <si>
    <t>พนักงานจ้างเหมา</t>
  </si>
  <si>
    <t>สำนักงานเทศบาลตำบล</t>
  </si>
  <si>
    <t>จำนวน 9 คน</t>
  </si>
  <si>
    <t>เป็นระเบียบร้อย</t>
  </si>
  <si>
    <t>เป็นระเบียบเรียบร้อย</t>
  </si>
  <si>
    <t>จ้างเหมาบริการทำหน้าที่</t>
  </si>
  <si>
    <t>เพื่อให้เกิดประสิทธิภาพ</t>
  </si>
  <si>
    <t>สามารถปฏิบัติงาน</t>
  </si>
  <si>
    <t>เป็นผู้ช่วยปฏิบัติงาน</t>
  </si>
  <si>
    <t>ในการปฏิบัติงานของ</t>
  </si>
  <si>
    <t>ผู้ช่วยปฏิบัติงานสำนักปลัด</t>
  </si>
  <si>
    <t>ตอบสนองต่อประชาชน</t>
  </si>
  <si>
    <t>จำนวน 4 คน</t>
  </si>
  <si>
    <t xml:space="preserve">เพิ่มขึ้น </t>
  </si>
  <si>
    <t>ได้มีประสิทธิภาพเพิ่มขึ้น</t>
  </si>
  <si>
    <t>ฝึกอบรมและทัศนศึกษา</t>
  </si>
  <si>
    <t>เพื่อพัฒนาศักยภาพ</t>
  </si>
  <si>
    <t>คณะบริหาร ข้าราชการ</t>
  </si>
  <si>
    <t>ดูงานของคณะผู้บริหาร</t>
  </si>
  <si>
    <t>เสริมสร้างวิสัยทัศน์และ</t>
  </si>
  <si>
    <t xml:space="preserve">ลูกจ้างประจำ </t>
  </si>
  <si>
    <t>มีศักยภาพวิสัยทัศน์</t>
  </si>
  <si>
    <t>ข้าราชการและพนักงานจ้าง</t>
  </si>
  <si>
    <t>และพนักงานจ้าง</t>
  </si>
  <si>
    <t>ในการปฏิบัติงาน</t>
  </si>
  <si>
    <t>การทำงานเพิ่มขึ้น</t>
  </si>
  <si>
    <t>ของเทศบาลตำบลควนขนุน</t>
  </si>
  <si>
    <t xml:space="preserve">เพิ่มมากขึ้น </t>
  </si>
  <si>
    <t>ทำให้เกิดความรักความ</t>
  </si>
  <si>
    <t>สามัคคีในองค์กร</t>
  </si>
  <si>
    <t>เพื่อพัฒนาศักยภาพและ</t>
  </si>
  <si>
    <t>สมาชิกสภาเทศบาล</t>
  </si>
  <si>
    <t>ดูงานของกิจการสภา</t>
  </si>
  <si>
    <t>และเจ้าหน้าที่</t>
  </si>
  <si>
    <t>พัฒนาศักยภาพบุคลากร</t>
  </si>
  <si>
    <t>เพื่อเพิ่มประสิทธิภาพ</t>
  </si>
  <si>
    <t>ในการปฏิบัติงานเพิ่มขึ้น</t>
  </si>
  <si>
    <t>เพิ่มขึ้น ร้อยละ80</t>
  </si>
  <si>
    <t>พนักงานจ้างของ</t>
  </si>
  <si>
    <t>ผู้เข้ารับการอบรมมี</t>
  </si>
  <si>
    <t>ศักยภาพและประสิทธิภาพ</t>
  </si>
  <si>
    <t>พัฒนาคุณธรรมจริยธรรม</t>
  </si>
  <si>
    <t>คณะผู้บริหาร สมาชิก</t>
  </si>
  <si>
    <t>ให้แก่ผู้บริหารสมาชิกสภา</t>
  </si>
  <si>
    <t>สภา ข้าราชการ ลูกจ้าง</t>
  </si>
  <si>
    <t>มีจิตสำนึกที่ดี</t>
  </si>
  <si>
    <t>มีมนุษยสัมพันธ์ที่ดีต่อกัน</t>
  </si>
  <si>
    <t>และพนักงานจ้างทุกคน</t>
  </si>
  <si>
    <t>รู้จักเอื้อเฟื้อเผื่อแผ่</t>
  </si>
  <si>
    <t>ประชาชนทั่วไป</t>
  </si>
  <si>
    <t>และมีมนุษยสัมพันธ์</t>
  </si>
  <si>
    <t>ซึ่งกันและกัน</t>
  </si>
  <si>
    <t>ที่ดีต่อกันร้อยละ80</t>
  </si>
  <si>
    <t>เลือกตั้งนายกเทศมนตรี</t>
  </si>
  <si>
    <t>เพื่อดำเนินการเลือกตั้ง</t>
  </si>
  <si>
    <t>นายกเทศมนตรี</t>
  </si>
  <si>
    <t>ได้นายกเทศมนตรีและ</t>
  </si>
  <si>
    <t>และสมาชิกสภา</t>
  </si>
  <si>
    <t>1 คนสมาชิกสภา</t>
  </si>
  <si>
    <t>12 คน</t>
  </si>
  <si>
    <t>เข้ามาบริหารกิจการ</t>
  </si>
  <si>
    <t>ของเทศบาล</t>
  </si>
  <si>
    <t>ให้ประชาชนเข้ามามีส่วนร่วม</t>
  </si>
  <si>
    <t>ในการปกครองตนเอง</t>
  </si>
  <si>
    <t>ตามระบอบประชาธิปไตย</t>
  </si>
  <si>
    <t>เพิ่มประสิทธิภาพ</t>
  </si>
  <si>
    <t>ผู้มาติดต่อราชการ</t>
  </si>
  <si>
    <t>ผู้มาติดต่อราชการได้รับ</t>
  </si>
  <si>
    <t>การบริหารจัดการที่ดี</t>
  </si>
  <si>
    <t>การปฏิบัติราชการและ</t>
  </si>
  <si>
    <t>และผู้มาติดต่อราชการ</t>
  </si>
  <si>
    <t>ได้รับบริการที่ดี</t>
  </si>
  <si>
    <t>บริการและประโยชน์</t>
  </si>
  <si>
    <t>มีคุณภาพยิ่งขึ้น</t>
  </si>
  <si>
    <t>จากการดำเนินโครงการ</t>
  </si>
  <si>
    <t>ประสบการณ์การทำงาน</t>
  </si>
  <si>
    <t>ต่างๆให้มีประสิทธิภาพ</t>
  </si>
  <si>
    <t>เพิ่มมากขึ้น</t>
  </si>
  <si>
    <t>ต่างๆ ให้มีประสิทธิภาพ</t>
  </si>
  <si>
    <t>เพื่อสร้างจิตสำนึกที่ดี</t>
  </si>
  <si>
    <t>ซื่อสัตย์ มีน้ำใจและมี</t>
  </si>
  <si>
    <t>มนุษยสัมพันธ์อันดีต่อ</t>
  </si>
  <si>
    <t>เพื่อนร่วมงานและ</t>
  </si>
  <si>
    <t>ให้มีสมาชิกสภาเทศบาล</t>
  </si>
  <si>
    <t>และนายกเทศมนตรี</t>
  </si>
  <si>
    <t>1 คน สมาชิกสภา</t>
  </si>
  <si>
    <t>เทศบาล 12 คน</t>
  </si>
  <si>
    <t>การบริหารงานให้มี</t>
  </si>
  <si>
    <t>ประสิทธิภาพมากยิ่งขึ้น</t>
  </si>
  <si>
    <t>สามารถนำหลักธรรม</t>
  </si>
  <si>
    <t>เพื่อส่งเสริมให้ผู้สูงอายุ</t>
  </si>
  <si>
    <t>เข้าวัดปฏิบัติธรรมเพื่อให้</t>
  </si>
  <si>
    <t>มีสุขภาพจิตที่เป็นเข้มแข็ง</t>
  </si>
  <si>
    <t>สามารถดำรงชีวิตได้อย่าง</t>
  </si>
  <si>
    <t>มีความสุข</t>
  </si>
  <si>
    <t>เพื่อส่งเสริมให้ประชาชน</t>
  </si>
  <si>
    <t>และบุคลากรในสังกัด</t>
  </si>
  <si>
    <t>เข้าร่วมกิจกรรม</t>
  </si>
  <si>
    <t>ทางศาสนาโดยสามารถ</t>
  </si>
  <si>
    <t>นำหลักธรรมมาประยุกต์</t>
  </si>
  <si>
    <t>ใช้เป็นหลักในการดำรง</t>
  </si>
  <si>
    <t>มาประยุกต์ใช้เป็นหลัก</t>
  </si>
  <si>
    <t>ชีวิตได้อย่างเหมาะสม</t>
  </si>
  <si>
    <t>ลอยกระทง ฯลฯ</t>
  </si>
  <si>
    <t>การจัดหมฺรับ ฯลฯ</t>
  </si>
  <si>
    <t>การสมโภชเทียน ฯลฯ</t>
  </si>
  <si>
    <t>ควนขนุนออแกไนซ์</t>
  </si>
  <si>
    <t>เพื่อดำเนินการให้บริการ</t>
  </si>
  <si>
    <t>ประชาชนทั้งในเขตและ</t>
  </si>
  <si>
    <t>ผู้รับบริการได้รับบริการ</t>
  </si>
  <si>
    <t>ประชาชนในเรื่องอาคาร</t>
  </si>
  <si>
    <t>นอกเขตเทศบาล</t>
  </si>
  <si>
    <t>ของผู้รับบริการ</t>
  </si>
  <si>
    <t>ที่ดีมีคุณภาพ</t>
  </si>
  <si>
    <t>เสริมสร้างการป้องกันและ</t>
  </si>
  <si>
    <t>เพื่อเสริมสร้างพฤติกรรม</t>
  </si>
  <si>
    <t>ข้าราชการและพนักงาน</t>
  </si>
  <si>
    <t>ปราบปรามการทุจริต</t>
  </si>
  <si>
    <t>และวิธีการทำงานที่สุจริต</t>
  </si>
  <si>
    <t>จ้างของเทศบาล</t>
  </si>
  <si>
    <t>ในการปฏิบัติงานเทศบาล</t>
  </si>
  <si>
    <t>โปร่งใสของข้าราชการ</t>
  </si>
  <si>
    <t>เกี่ยวกับกฎระเบียบ</t>
  </si>
  <si>
    <t>ระเบียบกฏหมาย</t>
  </si>
  <si>
    <t>และมีจิตสำนึก นำความรู้</t>
  </si>
  <si>
    <t>ที่เกี่ยวข้องกับการ</t>
  </si>
  <si>
    <t>ที่ได้รับไปยึดถือปฏิบัติ</t>
  </si>
  <si>
    <t>ป้องกันและ</t>
  </si>
  <si>
    <t>สร้างความเชื่อมั่นให้แก่</t>
  </si>
  <si>
    <t>ปราบปราม</t>
  </si>
  <si>
    <t>ประชาชนและสร้าง</t>
  </si>
  <si>
    <t>การทุจริตในการ</t>
  </si>
  <si>
    <t>ภาพลักษณ์ข้าราชการ</t>
  </si>
  <si>
    <t>ปฏิบัติงานเพิ่มขึ้น</t>
  </si>
  <si>
    <t>ท้องถิ่นไทยใสสะอาด</t>
  </si>
  <si>
    <t>เทศบาลพบประชาชน</t>
  </si>
  <si>
    <t>การบริการสาธารณะ</t>
  </si>
  <si>
    <t>สะดวกในงานบริการ</t>
  </si>
  <si>
    <t>ในด้านต่างๆ ตามอำนาจ</t>
  </si>
  <si>
    <t>สาธารณะในด้านต่างๆ</t>
  </si>
  <si>
    <t>หน้าที่แก่ประชาชนใน</t>
  </si>
  <si>
    <t>ลดภาระค่าใช้จ่ายในการ</t>
  </si>
  <si>
    <t>เดินทาง เป็นการสร้าง</t>
  </si>
  <si>
    <t>ความสัมพันธ์อันดีต่อ</t>
  </si>
  <si>
    <t>ชุมชน</t>
  </si>
  <si>
    <t>ติดตั้งป้ายประชาสัมพันธ์</t>
  </si>
  <si>
    <t>เพื่อประชาสัมพันธ์ข้อมูล</t>
  </si>
  <si>
    <t>ประชาชนได้รับทราบ</t>
  </si>
  <si>
    <t>อิเล็กทรอนิกส์</t>
  </si>
  <si>
    <t>ข่าวสารของเทศบาลให้</t>
  </si>
  <si>
    <t>ชนิด LED Outdoor</t>
  </si>
  <si>
    <t>ข้อมูลข่าวสารอย่าง</t>
  </si>
  <si>
    <t>Full Color ขนาดความกว้าง</t>
  </si>
  <si>
    <t>จำนวน 1 ป้าย</t>
  </si>
  <si>
    <t>รวดเร็ว ต่อเนื่องและ</t>
  </si>
  <si>
    <t>จอไม่น้อยกว่า 3 เมตร</t>
  </si>
  <si>
    <t>ทั่วถึง</t>
  </si>
  <si>
    <t>ความสูงจอไม่น้อยกว่า</t>
  </si>
  <si>
    <t>2 เมตร จำนวน 1 ป้าย</t>
  </si>
  <si>
    <t>และระบบคอมพิวเตอร์ที่</t>
  </si>
  <si>
    <t>ส่งข้อมูล พร้อมติดตั้ง</t>
  </si>
  <si>
    <t>จัดทำ/ทบทวนแผนพัฒนา</t>
  </si>
  <si>
    <t>แผนพัฒนาท้องถิ่น</t>
  </si>
  <si>
    <t>ท้องถิ่นเทศบาลตำบล</t>
  </si>
  <si>
    <t>ท้องถิ่นของเทศบาลตำบล</t>
  </si>
  <si>
    <t>ตอบสนองต่อปัญหา</t>
  </si>
  <si>
    <t>ความต้องการของ</t>
  </si>
  <si>
    <t>ประชาชนในพื้นที่</t>
  </si>
  <si>
    <t>จ้างเหมาบริการปรับปรุง</t>
  </si>
  <si>
    <t>เพื่อจ้างเหมาบริการงาน</t>
  </si>
  <si>
    <t>กองคลัง</t>
  </si>
  <si>
    <t>ระบบการบริหารจัดการภาษี</t>
  </si>
  <si>
    <t>จัดทำข้อมูลในการจัดเก็บ</t>
  </si>
  <si>
    <t>ด้านการจัดการ</t>
  </si>
  <si>
    <t>และทะเบียนทรัพย์สิน</t>
  </si>
  <si>
    <t>ภาษีและปรับปรุง</t>
  </si>
  <si>
    <t>ทะเบียนทรัพย์สิน</t>
  </si>
  <si>
    <t>จ้างเหมาบริการจัดเก็บ</t>
  </si>
  <si>
    <t>จ้างพนักงานจ้าง</t>
  </si>
  <si>
    <t>สามารถจัดเก็บ</t>
  </si>
  <si>
    <t>มีพนักงานจัดเก็บรายได้</t>
  </si>
  <si>
    <t>รายได้</t>
  </si>
  <si>
    <t>จัดเก็บรายได้</t>
  </si>
  <si>
    <t>จำนวน 3 คน</t>
  </si>
  <si>
    <t>ภาษีได้ตาม</t>
  </si>
  <si>
    <t>ปฏิบัติหน้าที่ได้อย่างมี</t>
  </si>
  <si>
    <t>เป้าหมายร้อยละ80</t>
  </si>
  <si>
    <t xml:space="preserve">สถานที่ในการประชุม </t>
  </si>
  <si>
    <t xml:space="preserve">อบรม สัมมนา </t>
  </si>
  <si>
    <t>งานแต่งงาน เป็นต้น</t>
  </si>
  <si>
    <t>ข้อมูลอย่างรวดเร็ว</t>
  </si>
  <si>
    <t>ต่อเนื่อง และทั่วถึง</t>
  </si>
  <si>
    <t>สามารถจัดการข้อมูล</t>
  </si>
  <si>
    <t>ได้อย่างถูกต้อง</t>
  </si>
  <si>
    <t>ภาษี ตรวจสอบติดตาม</t>
  </si>
  <si>
    <t>และเร่งรัดการจัดเก็บภาษี</t>
  </si>
  <si>
    <t xml:space="preserve">จ้างพนักงานจ้าง </t>
  </si>
  <si>
    <t xml:space="preserve">จำนวน  1 คน </t>
  </si>
  <si>
    <t>จัดทำระบบจัดเก็บภาษี</t>
  </si>
  <si>
    <t>จ้างเหมาบริการ</t>
  </si>
  <si>
    <t xml:space="preserve">เพื่อจ้างเหมาบริการช่วย </t>
  </si>
  <si>
    <t>ปฏิบัติงานพัสดุ</t>
  </si>
  <si>
    <t>เกิดผลสัมฤทธิ์ในงานพัสดุ</t>
  </si>
  <si>
    <t>ผู้ช่วยเจ้าพนักงานพัสดุ</t>
  </si>
  <si>
    <t>ช่วยปฏิบัติงานพัสดุงาน</t>
  </si>
  <si>
    <t xml:space="preserve">ช่วยปฏิบัติงานพัสดุ </t>
  </si>
  <si>
    <t>จำนวน 1 อัตรา</t>
  </si>
  <si>
    <t>ถูกต้องตามระเบียบฯ</t>
  </si>
  <si>
    <t>ประสิทธิผล</t>
  </si>
  <si>
    <t>ทะเบียนทรัพย์สินและ</t>
  </si>
  <si>
    <t>พัสดุ</t>
  </si>
  <si>
    <t>จ้างพนักงานจ้างเหมาฯ</t>
  </si>
  <si>
    <t xml:space="preserve">ได้อย่างรวดเร็ว </t>
  </si>
  <si>
    <t>มีประสิทธิภาพและ</t>
  </si>
  <si>
    <t>เกิดผลสัมฤทธิ์ในงาน</t>
  </si>
  <si>
    <t>จ้างเหมาบริการผู้ช่วย</t>
  </si>
  <si>
    <t>เพื่อจ้างเหมาบริการช่วย</t>
  </si>
  <si>
    <t>นักวิชาการเงินและบัญชี</t>
  </si>
  <si>
    <t>ช่วยปฏิบัติงานการเงิน</t>
  </si>
  <si>
    <t>การเงินได้ถูกต้อง</t>
  </si>
  <si>
    <t>การเงินและบัญชี</t>
  </si>
  <si>
    <t>และบัญชี 1 อัตรา</t>
  </si>
  <si>
    <t>รวดเร็วมีประสิทธิ</t>
  </si>
  <si>
    <t>เช่าที่ดินวัดสุวรรณวิชัย</t>
  </si>
  <si>
    <t>มีตลาดสดเป็นของ</t>
  </si>
  <si>
    <t>มีสถานที่ทำกิจกรรมต่างๆ</t>
  </si>
  <si>
    <t>และธรณีสงฆ์</t>
  </si>
  <si>
    <t>เทศบาล จำนวน</t>
  </si>
  <si>
    <t>1 แห่ง</t>
  </si>
  <si>
    <t>ปฏิบัติงานการเงินและ</t>
  </si>
  <si>
    <t>บัญชี</t>
  </si>
  <si>
    <t>เช่าที่วัดมะขามทอง(ร้าง)</t>
  </si>
  <si>
    <t>ผู้สูงอายุมีสถานที่</t>
  </si>
  <si>
    <t>ทอง(ร้าง)</t>
  </si>
  <si>
    <t>ออกกำลังกายและ</t>
  </si>
  <si>
    <t>ของชมรมผู้สูงอายุเทศบาล</t>
  </si>
  <si>
    <t>มีสถานที่ตั้งชมรมฯ</t>
  </si>
  <si>
    <t>เสริมสร้างความรู้แก่</t>
  </si>
  <si>
    <t>คณะกรรมการจัดซื้อ</t>
  </si>
  <si>
    <t>ผู้มีหน้าที่เป็นคณะกรรมการ</t>
  </si>
  <si>
    <t>กรรมการชุมชนหรือ</t>
  </si>
  <si>
    <t>จัดจ้างปฏิบัติหน้าที่</t>
  </si>
  <si>
    <t>จัดซื้อจัดจ้าง</t>
  </si>
  <si>
    <t>ผู้แทนชุมชนที่ได้รับการ</t>
  </si>
  <si>
    <t xml:space="preserve">กิจกรรม </t>
  </si>
  <si>
    <t>ได้ถูกต้องตามระเบียบฯ</t>
  </si>
  <si>
    <t>ปฏิบัติหน้าที่ได้ถูกต้อง</t>
  </si>
  <si>
    <t>แต่งตั้งเป็นคณะกรรมการ</t>
  </si>
  <si>
    <t>ตามระเบียบฯ</t>
  </si>
  <si>
    <t>ธรณีสงฆ์</t>
  </si>
  <si>
    <t>มีสถานที่ทำกิจกรรม</t>
  </si>
  <si>
    <t>ต่างๆ เช่น ตลาดสด</t>
  </si>
  <si>
    <t>จ่ายค่าเช่าที่ดิน</t>
  </si>
  <si>
    <t>วัดสุวรรณวิชัยและ</t>
  </si>
  <si>
    <t>เพื่อจ่ายค่าเช่าที่ดิน</t>
  </si>
  <si>
    <t>ธรณีสงฆ์ ในการดำเนิน</t>
  </si>
  <si>
    <t xml:space="preserve">กิจกรรมต่างๆ </t>
  </si>
  <si>
    <t>เพื่อจ่ายค่าเช่าที่วัดมะขาม</t>
  </si>
  <si>
    <t>ทอง (ร้าง) เป็นชมรม</t>
  </si>
  <si>
    <t>ผู้สูงอายุของเทศบาล</t>
  </si>
  <si>
    <t>จ่ายค่าเช่าที่วัดมะขาม</t>
  </si>
  <si>
    <t>ประชาชนมีความ</t>
  </si>
  <si>
    <t>ประชาชนมีเทคนิค</t>
  </si>
  <si>
    <t>เศรษฐกิจดิจิทัล</t>
  </si>
  <si>
    <t>การจัดกิจกรรม</t>
  </si>
  <si>
    <t>มีรายได้เพิ่มขึ้น</t>
  </si>
  <si>
    <t>หรือกิจการ</t>
  </si>
  <si>
    <t>ที่สามารถจัดเก็บ</t>
  </si>
  <si>
    <t>รายได้เพิ่มมากขึ้น</t>
  </si>
  <si>
    <t>เพื่อเสริมสร้างความรู้</t>
  </si>
  <si>
    <t>ให้แก่ผู้มีหน้าที่เป็น</t>
  </si>
  <si>
    <t>จัดจ้างให้สามารถ</t>
  </si>
  <si>
    <t xml:space="preserve">จัดซื้อจัดจ้าง </t>
  </si>
  <si>
    <t>พัฒนาศักยภาพตลาด</t>
  </si>
  <si>
    <t>เพื่อให้ความรู้เกี่ยวกับ</t>
  </si>
  <si>
    <t>ผู้ประกอบอาชีพค้าขาย</t>
  </si>
  <si>
    <t>ประชาชนผู้ประกอบ</t>
  </si>
  <si>
    <t>อาชีพค้าขายในเขต</t>
  </si>
  <si>
    <t>ในระบบการค้าขาย</t>
  </si>
  <si>
    <t>สินค้าออนไลน์</t>
  </si>
  <si>
    <t>นำมาใช้ในการหารายได้</t>
  </si>
  <si>
    <t>ในชีวิตประจำวัน</t>
  </si>
  <si>
    <t>สินค้าออนไลน์แก่</t>
  </si>
  <si>
    <t>ตลาดดิจิทัลและการค้าขาย</t>
  </si>
  <si>
    <t>จัดหารายได้เข้าสู่เทศบาล</t>
  </si>
  <si>
    <t>เพื่อจัดหารายได้เข้าสู่</t>
  </si>
  <si>
    <t>เทศบาลในรูปแบบต่างๆ</t>
  </si>
  <si>
    <t>มีรายได้เพิ่มมากขึ้น</t>
  </si>
  <si>
    <t>สามารถนำไปบริหาร</t>
  </si>
  <si>
    <t>จัดการองค์กร</t>
  </si>
  <si>
    <t>อย่างมีประสิทธิภาพ</t>
  </si>
  <si>
    <t>จำนวน  3  คน</t>
  </si>
  <si>
    <t>มีผู้ช่วยสอน</t>
  </si>
  <si>
    <t>จำนวน  2  คน</t>
  </si>
  <si>
    <t>มีผู้ทำความสะอาด</t>
  </si>
  <si>
    <t>ศูนย์ฟิตเนส</t>
  </si>
  <si>
    <t>เพื่อให้ทรัพย์สินของ</t>
  </si>
  <si>
    <t>จำนวน 1 หลัง</t>
  </si>
  <si>
    <t>ศูนย์พัฒนาเด็กเล็กฯ</t>
  </si>
  <si>
    <t>มีความปลอดภัย</t>
  </si>
  <si>
    <t>เพื่อจ้างเหมาพนักงานจ้าง</t>
  </si>
  <si>
    <t>เป็นผู้ช่วยสอนของศูนย์</t>
  </si>
  <si>
    <t>มีผู้ช่วยสอนเพียงพอ</t>
  </si>
  <si>
    <t>มีความเรียบร้อย</t>
  </si>
  <si>
    <t>จ้างเหมาบริการผู้ช่วยสอน</t>
  </si>
  <si>
    <t>ศูนย์พัฒนาเด็กเล็กเทศบาล</t>
  </si>
  <si>
    <t>จ้างเหมาบริการรักษา</t>
  </si>
  <si>
    <t>ความสะอาดศูนย์พัฒนา</t>
  </si>
  <si>
    <t>รักษาความสะอาด</t>
  </si>
  <si>
    <t>เทศบาลและศูนย์ฟิตเนส</t>
  </si>
  <si>
    <t>เทศบาลทั้งภายในและ</t>
  </si>
  <si>
    <t>ภายนอก</t>
  </si>
  <si>
    <t>เด็กเล็กเทศบาลและ</t>
  </si>
  <si>
    <t>ศูนย์ฟิตเนสเทศบาล</t>
  </si>
  <si>
    <t>เทศบาลและ</t>
  </si>
  <si>
    <t>เทศบาลมีความสะอาด</t>
  </si>
  <si>
    <t>ติดตั้งลูกกรงเหล็กดัด</t>
  </si>
  <si>
    <t>อาคารใหม่ศูนย์พัฒนา</t>
  </si>
  <si>
    <t>เด็กเล็กเทศบาลตำบล</t>
  </si>
  <si>
    <t>ทางราชการมีความ</t>
  </si>
  <si>
    <t>ปลอดภัยไม่สูญหาย</t>
  </si>
  <si>
    <t>อาคารศูนย์พัฒนา</t>
  </si>
  <si>
    <t xml:space="preserve">เด็กเล็กเทศบาลฯ </t>
  </si>
  <si>
    <t>มีการติดตั้งเหล็กดัด</t>
  </si>
  <si>
    <t>เด็กนักเรียน บุคลากร</t>
  </si>
  <si>
    <t>และทรัพย์สินของ</t>
  </si>
  <si>
    <t>ติดตั้งตาข่ายเหล็ก</t>
  </si>
  <si>
    <t>เพื่อความปลอดภัย</t>
  </si>
  <si>
    <t>จำนวน  1  หลัง</t>
  </si>
  <si>
    <t>ปรับปรุงศูนย์ฟิตเนส</t>
  </si>
  <si>
    <t>จำนวน 1 ครั้ง</t>
  </si>
  <si>
    <t>ผู้มาใช้บริการได้รับ</t>
  </si>
  <si>
    <t>ความอำนวยสะดวก</t>
  </si>
  <si>
    <t>พื้นที่บริเวณศูนย์พัฒนา</t>
  </si>
  <si>
    <t>ติดตั้งตาข่ายเหล็กบริเวณ</t>
  </si>
  <si>
    <t>อาคารห้องน้ำห้องส้วม</t>
  </si>
  <si>
    <t>หลังใหม่</t>
  </si>
  <si>
    <t>ของศูนย์พัฒนาเด็กเล็ก</t>
  </si>
  <si>
    <t>เพื่อปรับปรุงศูนย์ฟิตเนส</t>
  </si>
  <si>
    <t>ปรับปรุงภูมิทัศน์โดยรอบ</t>
  </si>
  <si>
    <t>อาคารศูนย์พัฒนาเด็กเล็ก</t>
  </si>
  <si>
    <t>เพื่อให้ศูนย์พัฒนาเด็กเล็ก</t>
  </si>
  <si>
    <t>เทศบาลสะอาดเรียบร้อย</t>
  </si>
  <si>
    <t>เด็กเล็ก มีความสะอาด</t>
  </si>
  <si>
    <t>ปรับปรุงห้องครัว</t>
  </si>
  <si>
    <t>เพื่อใช้ในการเก็บ</t>
  </si>
  <si>
    <t>อุปกรณ์และทรัพย์สิน</t>
  </si>
  <si>
    <t>อาคารหลังเก่า</t>
  </si>
  <si>
    <t>ปลอดภัย</t>
  </si>
  <si>
    <t>จัดเก็บเป็นระเบียบและ</t>
  </si>
  <si>
    <t>เพื่อจ้างเหมาผู้ช่วยปฏิบัติ</t>
  </si>
  <si>
    <t>กองสาธารณสุข</t>
  </si>
  <si>
    <t>งานด้านสาธารณสุข</t>
  </si>
  <si>
    <t>จำนวน 1 คน</t>
  </si>
  <si>
    <t>และสิ่งแวดล้อม</t>
  </si>
  <si>
    <t>มีผู้ช่วยปฏิบัติงาน</t>
  </si>
  <si>
    <t>ได้อย่างมีประสิทธิภาพ</t>
  </si>
  <si>
    <t>จ้างพนักงานปฏิบัติงาน</t>
  </si>
  <si>
    <t>งานเอกสาร</t>
  </si>
  <si>
    <t>งานเอกสารธุรการต่างๆ</t>
  </si>
  <si>
    <t>ในการปฏิบัติงานบันทึก</t>
  </si>
  <si>
    <t>บันทึกข้อมูล งานธุรการ</t>
  </si>
  <si>
    <t>ธุรการต่าง ๆ</t>
  </si>
  <si>
    <t>เกิดความเป็นระเบียบ</t>
  </si>
  <si>
    <t>ข้อมูล งานธุรการ</t>
  </si>
  <si>
    <t xml:space="preserve">งานสารบรรณ  </t>
  </si>
  <si>
    <t>และงานสารบรรณ</t>
  </si>
  <si>
    <t>จำนวน 2 คน</t>
  </si>
  <si>
    <t>และสารบรรณ</t>
  </si>
  <si>
    <t>เกิดความเรียบร้อย</t>
  </si>
  <si>
    <t>เรียบร้อยเสร็จ</t>
  </si>
  <si>
    <t>ตามกำหนด</t>
  </si>
  <si>
    <t>จำนวน 2  โครงการ</t>
  </si>
  <si>
    <t>ติดตั้งระบบเสียงไร้สาย</t>
  </si>
  <si>
    <t>เพื่อติดตั้งระบบเสียง</t>
  </si>
  <si>
    <t>เสียงไร้สายใช้การได้ดี</t>
  </si>
  <si>
    <t>กองช่าง</t>
  </si>
  <si>
    <t>ไร้สายและปรับปรุง</t>
  </si>
  <si>
    <t>เพิ่มเติมและปรับปรุง</t>
  </si>
  <si>
    <t>ระบบเสียงไร้สายที่มี</t>
  </si>
  <si>
    <t>ระบบเสียงไร้สาย</t>
  </si>
  <si>
    <t>อยู่เดิม</t>
  </si>
  <si>
    <t>ภายในเขตเทศบาล</t>
  </si>
  <si>
    <t>การประชาสัมพันธ์ข้อมูล</t>
  </si>
  <si>
    <t>ปรับปรุงระบบเสียงไร้สาย</t>
  </si>
  <si>
    <t>ประชาสัมพันธ์กิจการ</t>
  </si>
  <si>
    <t>ต่างๆ ได้ครอบคลุม</t>
  </si>
  <si>
    <t>ปรับปรุงและซ่อมแซม</t>
  </si>
  <si>
    <t xml:space="preserve">ข่าวสารของเทศบาล </t>
  </si>
  <si>
    <t>ครอบคลุมพื้นที่เขต</t>
  </si>
  <si>
    <t>พื้นที่เขตเทศบาล</t>
  </si>
  <si>
    <t>จัดทำหรือทบทวน</t>
  </si>
  <si>
    <t>เพื่อนำแนวทางในการ</t>
  </si>
  <si>
    <t>มีผู้เข้าร่วมกิจกรรม</t>
  </si>
  <si>
    <t>ประชาชนในชุมชนรู้สภาพ</t>
  </si>
  <si>
    <t>แผนชุมชน</t>
  </si>
  <si>
    <t>จัดทำทบทวนแผนชุมชน</t>
  </si>
  <si>
    <t xml:space="preserve"> 4  ชุมชน</t>
  </si>
  <si>
    <t xml:space="preserve">ร้อยละ 80 </t>
  </si>
  <si>
    <t>ปัญหาและความต้องการ</t>
  </si>
  <si>
    <t>ไปใช้ในการพัฒนาท้องถิ่น</t>
  </si>
  <si>
    <t>จากจำนวน</t>
  </si>
  <si>
    <t>ของชุมชน ทำให้สามารถ</t>
  </si>
  <si>
    <t>ตรงกับความต้องการของ</t>
  </si>
  <si>
    <t>ประชากรทั้งหมด</t>
  </si>
  <si>
    <t>แก้ไขปัญหาได้ตรงตาม</t>
  </si>
  <si>
    <t>ชุมชน/ท้องถิ่นและเพื่อให้</t>
  </si>
  <si>
    <t>อปท.ใช้เป็นแนวทางในการ</t>
  </si>
  <si>
    <t>พัฒนาท้องถิ่นและสนับสนุน</t>
  </si>
  <si>
    <t>เป็นข้อมูลประกอบการ</t>
  </si>
  <si>
    <t>จัดทำแผนพัฒนาของอปท.</t>
  </si>
  <si>
    <t>ส่งเสริมประชาธิปไตย</t>
  </si>
  <si>
    <t>เพื่อส่งเสริมให้ผู้นำชุมชน</t>
  </si>
  <si>
    <t>กรรมการชุมชน/</t>
  </si>
  <si>
    <t>เข้าใจถึงวิถีชีวิต</t>
  </si>
  <si>
    <t>4 ชุมชน จำนวน 60 คน</t>
  </si>
  <si>
    <t>มีความเข้าใจใน</t>
  </si>
  <si>
    <t>มีความเข้าใจเกี่ยวกับ</t>
  </si>
  <si>
    <t>แบบประชาธิปไตย</t>
  </si>
  <si>
    <t>ระบบประชาธิปไตย</t>
  </si>
  <si>
    <t>อย่างแท้จริง</t>
  </si>
  <si>
    <t>รณรงค์ส่งเสริมการเลือกตั้ง</t>
  </si>
  <si>
    <t>ประชาชนเข้าใจ</t>
  </si>
  <si>
    <t>เข้าใจถึงสิทธิและหน้าที่</t>
  </si>
  <si>
    <t>สิทธิและหน้าที่</t>
  </si>
  <si>
    <t>เข้าใจหลักประชาธิปไตย</t>
  </si>
  <si>
    <t>จำนวน 100 คน</t>
  </si>
  <si>
    <t>ในการเลือกตั้ง</t>
  </si>
  <si>
    <t>ในการเลือกตั้งอย่างแท้จริง</t>
  </si>
  <si>
    <t>ร้อยละ90</t>
  </si>
  <si>
    <t>จำนวน  2  โครงการ</t>
  </si>
  <si>
    <t>มีงบประมาณเพื่อใช้จ่าย</t>
  </si>
  <si>
    <t>ในการจ้างเหมาสำรวจ</t>
  </si>
  <si>
    <t>ออกแบบและควบคุม</t>
  </si>
  <si>
    <t>เทศบัญญัติงบประมาณ</t>
  </si>
  <si>
    <t>งานโครงการต่างๆ ตาม</t>
  </si>
  <si>
    <t>รายจ่ายและเงินอุดหนุน</t>
  </si>
  <si>
    <t>จ้างเหมาบริการคนงาน</t>
  </si>
  <si>
    <t>เพื่อปฏิบัติงานโยธาและ</t>
  </si>
  <si>
    <t>ปฏิบัติงานโยธาและ</t>
  </si>
  <si>
    <t>ในการซ่อมบำรุง</t>
  </si>
  <si>
    <t>ได้รับการซ่อมแซม</t>
  </si>
  <si>
    <t>ซ่อมบำรุงสาธารณูปโภค</t>
  </si>
  <si>
    <t>จ้างเหมาเพื่อสำรวจออกแบบ</t>
  </si>
  <si>
    <t>และควบคุมงานโครงการ</t>
  </si>
  <si>
    <t>ต่างๆ ตามเทศบัญญัติ</t>
  </si>
  <si>
    <t>งบประมาณรายจ่าย</t>
  </si>
  <si>
    <t>และเงินอุดหนุน</t>
  </si>
  <si>
    <t>เพื่อจ้างสำรวจ ออกแบบ</t>
  </si>
  <si>
    <t>ก่อสร้างตามที่ระบุไว้ใน</t>
  </si>
  <si>
    <t>โครงการก่อสร้าง</t>
  </si>
  <si>
    <t>มีการออกแบบ</t>
  </si>
  <si>
    <t>อย่างถูกต้อง</t>
  </si>
  <si>
    <t>ตามระเบียบ</t>
  </si>
  <si>
    <t>และตามระเบียบ</t>
  </si>
  <si>
    <t>ดำเนินการถูกต้อง</t>
  </si>
  <si>
    <t>ตามหลักวิชาการ</t>
  </si>
  <si>
    <t>จ้างเหมาคนงาน</t>
  </si>
  <si>
    <t xml:space="preserve">ซ่อมบำรุงสาธารณูปโภค </t>
  </si>
  <si>
    <t>เพื่อจ้างเหมาบริการคนงาน</t>
  </si>
  <si>
    <t>สาธารณูปโภคที่ชำรุด</t>
  </si>
  <si>
    <t>จ้างเหมาบริการบันทึก</t>
  </si>
  <si>
    <t>งานธุรการและ</t>
  </si>
  <si>
    <t>ข้อมูลงานธุรการและ</t>
  </si>
  <si>
    <t>งานสารบรรณ</t>
  </si>
  <si>
    <t>งานสารบรรณ จำนวน</t>
  </si>
  <si>
    <t>มีความถูกต้อง</t>
  </si>
  <si>
    <t>1 คน</t>
  </si>
  <si>
    <t>ดำเนินการ</t>
  </si>
  <si>
    <t>แล้วเสร็จทันเวลา</t>
  </si>
  <si>
    <t>เกิดความสะดวกรวดเร็ว</t>
  </si>
  <si>
    <t>และความถูกต้องแม่นยำ</t>
  </si>
  <si>
    <t>ในการทำงานด้านการ</t>
  </si>
  <si>
    <t>ในงานสำรวจ ออกแบบ</t>
  </si>
  <si>
    <t>สำรวจ ออกแบบ เขียนแบบ</t>
  </si>
  <si>
    <t>วัสดุงานสถาปัตยกรรม</t>
  </si>
  <si>
    <t>เขียนแบบ ถอดแบบปริมาณ</t>
  </si>
  <si>
    <t>ในการปฏิบัติงานธุรการ</t>
  </si>
  <si>
    <t>จ้างเหมาพนักงานบันทึก</t>
  </si>
  <si>
    <t>งานเอกสารเกิดความ</t>
  </si>
  <si>
    <t>คล่องตัวดำเนินการ</t>
  </si>
  <si>
    <t>ถอดแบบปริมาณวัสดุ</t>
  </si>
  <si>
    <t>งานสถาปัตยกรรม</t>
  </si>
  <si>
    <t>เขียนแบบ ถอดแบบ</t>
  </si>
  <si>
    <t>จ้างเหมาพนักงาน</t>
  </si>
  <si>
    <t xml:space="preserve">ปฏิบัติงานสำรวจ </t>
  </si>
  <si>
    <t xml:space="preserve">ออกแบบ เขียนแบบ </t>
  </si>
  <si>
    <t>ถอดแบบปริมาณ</t>
  </si>
  <si>
    <t>งานสำรวจออกแบบ</t>
  </si>
  <si>
    <t xml:space="preserve">สำรวจ ออกแบบ </t>
  </si>
  <si>
    <t>เขียนแบบ ฯลฯ</t>
  </si>
  <si>
    <t>จำนวน  4 โครงการ</t>
  </si>
  <si>
    <t>ก่อสร้างทางลาดทางขึ้น</t>
  </si>
  <si>
    <t>ผู้พิการได้รับความสะดวก</t>
  </si>
  <si>
    <t>ทางเท้าสำหรับผู้พิการ</t>
  </si>
  <si>
    <t>สำหรับผูพิการ</t>
  </si>
  <si>
    <t>ทางเท้าถนนภายในเขต</t>
  </si>
  <si>
    <t>ของผู้พิการ</t>
  </si>
  <si>
    <t>ในการใช้ทางเท้า</t>
  </si>
  <si>
    <t>ปรับปรุงทางเท้าแบบ</t>
  </si>
  <si>
    <t>ปรับปรุงทางเท้าภายใน</t>
  </si>
  <si>
    <t>แผ่นนำทางสำหรับ</t>
  </si>
  <si>
    <t>เขตเทศบาลเป็นแบบ</t>
  </si>
  <si>
    <t>ผู้พิการทางสายตา</t>
  </si>
  <si>
    <t>ก่อสร้างถนนคอนกรีต</t>
  </si>
  <si>
    <t>ประชาชนและผู้ใช้ถนน</t>
  </si>
  <si>
    <t>ได้รับความสะดวกในการ</t>
  </si>
  <si>
    <t>เพื่อก่อสร้างถนนคอนกรีต</t>
  </si>
  <si>
    <t>เสริมเหล็กซอยหลัง</t>
  </si>
  <si>
    <t>เสริมเหล็ก ยาว 114 ม.</t>
  </si>
  <si>
    <t>ได้รับความสะดวก</t>
  </si>
  <si>
    <t>ในการใช้รถใช้ถนน</t>
  </si>
  <si>
    <t>เนื้อที่ 456 ตร.ม.</t>
  </si>
  <si>
    <t xml:space="preserve">กว้าง 4 ม. </t>
  </si>
  <si>
    <t>เสริมเหล็กซอยเลียบควน1</t>
  </si>
  <si>
    <t>เสริมเหล็ก ซอยเลียบควน1</t>
  </si>
  <si>
    <t>เสริมเหล็ก ยาว 97 ม.</t>
  </si>
  <si>
    <t>เสริมเหล็กซอยเลียบควน2</t>
  </si>
  <si>
    <t>เสริมเหล็ก ซอยเลียบควน2</t>
  </si>
  <si>
    <t>เสริมเหล็ก ยาว 31 ม.</t>
  </si>
  <si>
    <t>เสริมเหล็กซอยเลียบควน3</t>
  </si>
  <si>
    <t>เสริมเหล็ก ซอยเลียบควน3</t>
  </si>
  <si>
    <t>เสริมเหล็ก ยาว 46 ม.</t>
  </si>
  <si>
    <t>เสริมเหล็กซอยสุวรรณวิชัย</t>
  </si>
  <si>
    <t>เสริมเหล็ก ซอยสุวรรณวิชัย</t>
  </si>
  <si>
    <t>เสริมเหล็ก ยาว 22 ม.</t>
  </si>
  <si>
    <t>4/1</t>
  </si>
  <si>
    <t>เนื้อที่ 679 ตร.ม.</t>
  </si>
  <si>
    <t xml:space="preserve">กว้าง 7 ม. </t>
  </si>
  <si>
    <t>เนื้อที่ 124 ตร.ม.</t>
  </si>
  <si>
    <t>เนื้อที่ 184 ตร.ม.</t>
  </si>
  <si>
    <t xml:space="preserve">กว้าง 3.5 ม. </t>
  </si>
  <si>
    <t>เนื้อที่ 77 ตร.ม.</t>
  </si>
  <si>
    <t>ซอยชมทุ่ง</t>
  </si>
  <si>
    <t>พร้อมคูระบายน้ำ</t>
  </si>
  <si>
    <t>ก่อสร้างคูระบายน้ำ</t>
  </si>
  <si>
    <t>ถนนหลังโรงพยาบาล</t>
  </si>
  <si>
    <t>ถนนเลียบควน</t>
  </si>
  <si>
    <t>ช่วงซอยราษฏร์ประสงค์ 2</t>
  </si>
  <si>
    <t>ถึงซอยบ้าน ผอ.นริศ</t>
  </si>
  <si>
    <t>ช่วงซอยราษฏร์ประสงค์2</t>
  </si>
  <si>
    <t>ซอยบ้าน ผอ.นริศ</t>
  </si>
  <si>
    <t xml:space="preserve">กว้าง 0.6 ม. </t>
  </si>
  <si>
    <t>ยาว 109 ม.</t>
  </si>
  <si>
    <t>ระบายน้ำได้สะดวก</t>
  </si>
  <si>
    <t>รวดเร็วน้ำไม่ท่วงขัง</t>
  </si>
  <si>
    <t xml:space="preserve">กว้าง 0.8 ม. </t>
  </si>
  <si>
    <t>ยาว  150 ม.</t>
  </si>
  <si>
    <t xml:space="preserve">ถนนเลียบควน </t>
  </si>
  <si>
    <t>เพื่อปรับปรุงทางเท้า</t>
  </si>
  <si>
    <t>เป็นแบบแผ่นนำทาง</t>
  </si>
  <si>
    <t>สำหรับผู้พิการทางสายตา</t>
  </si>
  <si>
    <t>เพื่อก่อสร้างคูระบายน้ำ</t>
  </si>
  <si>
    <t>ปรับปรุงทางเท้าพร้อม</t>
  </si>
  <si>
    <t>การสัญจรทางเท้ามีความ</t>
  </si>
  <si>
    <t>คูระบายน้ำซอย</t>
  </si>
  <si>
    <t>ซอยหลังวัดสุวรรณวิชัย</t>
  </si>
  <si>
    <t>ยาวข้างละ 260 ม.</t>
  </si>
  <si>
    <t>ติดตั้งไฟฟ้าสาธารณะ</t>
  </si>
  <si>
    <t>เพื่อติดไฟฟ้าสาธารณะ</t>
  </si>
  <si>
    <t>เพิ่มสัดส่วน</t>
  </si>
  <si>
    <t>ลดค่าใช้จ่ายจากการใช้</t>
  </si>
  <si>
    <t>ระบบโซล่าเซลภายใน</t>
  </si>
  <si>
    <t>ระบบโซล่าเซล</t>
  </si>
  <si>
    <t>การใช้พลังงาน</t>
  </si>
  <si>
    <t>กระแสไฟฟ้า</t>
  </si>
  <si>
    <t>เขตเทศบาล</t>
  </si>
  <si>
    <t>ทดแทนร้อยละ 5</t>
  </si>
  <si>
    <t>ขุดลอกลำห้วย</t>
  </si>
  <si>
    <t>ชุมชนบ้านหัวควน</t>
  </si>
  <si>
    <t>เพื่อขุดลอกลำห้วย</t>
  </si>
  <si>
    <t>ให้น้ำไหลสะดวก</t>
  </si>
  <si>
    <t>ขุดลอกลำห้วยบริเวณ</t>
  </si>
  <si>
    <t>ยาว 138 ม.</t>
  </si>
  <si>
    <t>กว้าง 3-6 ม.</t>
  </si>
  <si>
    <t>ลึก 0.5-0.8 ม.</t>
  </si>
  <si>
    <t>น้ำไหลได้สะดวก</t>
  </si>
  <si>
    <t>บรรเทาปัญหาน้ำท่วมขัง</t>
  </si>
  <si>
    <t>ภายในชุมชน</t>
  </si>
  <si>
    <t>ปรับปรุงสถานที่การผลิต</t>
  </si>
  <si>
    <t>เพื่อสถานที่ผลิตน้ำประปา</t>
  </si>
  <si>
    <t xml:space="preserve">                -</t>
  </si>
  <si>
    <t>คุณภาพของ</t>
  </si>
  <si>
    <t>กองการประปา</t>
  </si>
  <si>
    <t>น้ำประปา</t>
  </si>
  <si>
    <t>มาตรฐาน</t>
  </si>
  <si>
    <t>กรมอนามัย</t>
  </si>
  <si>
    <t>ซ่อมแซมปรับปรุง</t>
  </si>
  <si>
    <t>ร้อยละที่เพิ่มขึ้น</t>
  </si>
  <si>
    <t>มีระบบการจัดการ</t>
  </si>
  <si>
    <t>บ่อบาดาล</t>
  </si>
  <si>
    <t>ของบ่อบาดาล</t>
  </si>
  <si>
    <t>น้ำประปาที่มีประสิทธิภาพ</t>
  </si>
  <si>
    <t>บำรุงรักษา 50%</t>
  </si>
  <si>
    <t>เพื่อสำรวจออกแบบ</t>
  </si>
  <si>
    <t>สำรวจออกแบบ</t>
  </si>
  <si>
    <t xml:space="preserve">            -</t>
  </si>
  <si>
    <t>ระบบประปาเทศบาล</t>
  </si>
  <si>
    <t>ปรับปรุงซ่อมแซม</t>
  </si>
  <si>
    <t>คุณภาพของงาน</t>
  </si>
  <si>
    <t>ที่สามารถนำไปใช้</t>
  </si>
  <si>
    <t>ในการจัดซื้อจัดจ้าง</t>
  </si>
  <si>
    <t>ต่อไป</t>
  </si>
  <si>
    <t>เพื่อประสิทธิภาพ</t>
  </si>
  <si>
    <t>ประชาชนและสามารถ</t>
  </si>
  <si>
    <t>ผลิตน้ำประปาดื่มได้</t>
  </si>
  <si>
    <t>และปรับปรุงระบบ</t>
  </si>
  <si>
    <t>น้ำดื่มเพื่อชุมชน</t>
  </si>
  <si>
    <t>มีจุดบริการน้ำดื่มทั้ง</t>
  </si>
  <si>
    <t>สัดส่วนประชาชน</t>
  </si>
  <si>
    <t>เพื่อลดภาระค่าใช้จ่าย</t>
  </si>
  <si>
    <t>4  ชุมชน</t>
  </si>
  <si>
    <t>ที่เข้ารับบริการ</t>
  </si>
  <si>
    <t>ของประชาชน/มีน้ำดื่ม</t>
  </si>
  <si>
    <t>ท้องตลาด</t>
  </si>
  <si>
    <t>ที่ถูกสุขลักษณะ</t>
  </si>
  <si>
    <t>และปริมาณน้ำดื่ม</t>
  </si>
  <si>
    <t>ที่ให้บริการ</t>
  </si>
  <si>
    <t>เพิ่มขึ้น 10 %</t>
  </si>
  <si>
    <t>ขุดเจาะบ่อบาดาล</t>
  </si>
  <si>
    <t>เพื่อจัดหาแหล่งน้ำดิบ</t>
  </si>
  <si>
    <t>ลดการสูบน้ำ</t>
  </si>
  <si>
    <t>ได้ปริมาณน้ำดิบสำหรับ</t>
  </si>
  <si>
    <t>ขนาดเส้นผ่าศูนย์กลาง</t>
  </si>
  <si>
    <t>สำหรับงานสาธารณูปโภค</t>
  </si>
  <si>
    <t>จากท่อธารของ</t>
  </si>
  <si>
    <t>ใช้งานสาธารณูปโภค</t>
  </si>
  <si>
    <t>4  นิ้ว</t>
  </si>
  <si>
    <t>กระบวนการ</t>
  </si>
  <si>
    <t>ผลิตน้ำประปา</t>
  </si>
  <si>
    <t>สำหรับงาน</t>
  </si>
  <si>
    <t>สาธารณูปโภค</t>
  </si>
  <si>
    <t>จ้างเหมาบริการจดมาตร</t>
  </si>
  <si>
    <t>เพื่อใช้จ่ายในการจ้างเหมา</t>
  </si>
  <si>
    <t>จ้างพนักงาน</t>
  </si>
  <si>
    <t>ระบบการจัดเก็บ</t>
  </si>
  <si>
    <t>การประปามีรายได้</t>
  </si>
  <si>
    <t>น้ำประปา/ติดตามทวงหนี้</t>
  </si>
  <si>
    <t>บริการจดมาตรน้ำประปา</t>
  </si>
  <si>
    <t>จากการจัดเก็บมีการ</t>
  </si>
  <si>
    <t>ซ่อมแซมและดูแลระบบ</t>
  </si>
  <si>
    <t>ติดตามทวงหนี้ ซ่อมแซม</t>
  </si>
  <si>
    <t>การดูแลระบบ</t>
  </si>
  <si>
    <t>ดูแลระบบประปาได้</t>
  </si>
  <si>
    <t>ประปา</t>
  </si>
  <si>
    <t>และดูแลระบบประปา</t>
  </si>
  <si>
    <t>ประปามีประสิทธิภาพ</t>
  </si>
  <si>
    <t>มากขึ้นร้อยละ 70</t>
  </si>
  <si>
    <t>น้ำดื่มจากชุมชน</t>
  </si>
  <si>
    <t>บ่อดาลขนาดเส้นผ่า</t>
  </si>
  <si>
    <t xml:space="preserve">ศูนย์กลาง  4 นิ้ว  </t>
  </si>
  <si>
    <t>จำนวน 1 บ่อ</t>
  </si>
  <si>
    <t>เพื่อตรวจทดสอบคุณภาพ</t>
  </si>
  <si>
    <t>น้ำประปาที่บริการ</t>
  </si>
  <si>
    <t>ตรวจทดสอบ</t>
  </si>
  <si>
    <t>ปีละ 2 ครั้ง</t>
  </si>
  <si>
    <t>ทราบถึงคุณภาพ</t>
  </si>
  <si>
    <t>ในน้ำประปา</t>
  </si>
  <si>
    <t>ผู้ใช้น้ำประปาได้ใช้</t>
  </si>
  <si>
    <t>น้ำประปาที่มีคุณภาพ</t>
  </si>
  <si>
    <t xml:space="preserve"> จำนวน 6 โครงการ</t>
  </si>
  <si>
    <t>ระบบโปรแกรม</t>
  </si>
  <si>
    <t>การออกใบเสร็จค่าน้ำ</t>
  </si>
  <si>
    <t>มีความทันสมัย</t>
  </si>
  <si>
    <t>สะดวกต่อการใช้</t>
  </si>
  <si>
    <t>งาน</t>
  </si>
  <si>
    <t>ค่าน้ำประปา</t>
  </si>
  <si>
    <t>ปรับปรุงระบบโปรแกรม</t>
  </si>
  <si>
    <t>ประปาสำเร็จรูป</t>
  </si>
  <si>
    <t>เพื่อปรับปรุงระบบ</t>
  </si>
  <si>
    <t>โปรแกรมประปาให้มี</t>
  </si>
  <si>
    <t>ความทันสมัยและรวดเร็ว</t>
  </si>
  <si>
    <t>ยิ่งขึ้น</t>
  </si>
  <si>
    <t>โปรแกรมประปา</t>
  </si>
  <si>
    <t>จำนวน 1  โปรแกรม</t>
  </si>
  <si>
    <t>ประปามีความแม่นยำ</t>
  </si>
  <si>
    <t>รวดเร็วและทันสมัย</t>
  </si>
  <si>
    <t>ผ.02/2</t>
  </si>
  <si>
    <t>ก่อสร้างสนามกีฬา/</t>
  </si>
  <si>
    <t>สนามกีฬา/</t>
  </si>
  <si>
    <t>เด็ก เยาวชน ประชาชน</t>
  </si>
  <si>
    <t>ลานกีฬา</t>
  </si>
  <si>
    <t>ออกกำลังกายและเล่นกีฬา</t>
  </si>
  <si>
    <t>มีสถานที่ออกกำลังกาย</t>
  </si>
  <si>
    <t>เพื่อให้เด็ก เยาวชน ประชาชน</t>
  </si>
  <si>
    <t>จำนวน 1 แห่ง</t>
  </si>
  <si>
    <t>มีสุขภาพร่างกายแข็งแรง</t>
  </si>
  <si>
    <t>และห่างไกลจากยาเสพติด</t>
  </si>
  <si>
    <t>ก่อสร้างสนามกีฬา</t>
  </si>
  <si>
    <t>/ลานกีฬาขนาดกว้าง</t>
  </si>
  <si>
    <t xml:space="preserve">ไม่น้อยกว่า 15 เมตร </t>
  </si>
  <si>
    <t xml:space="preserve">ยาวไม่น้อยกว่า 28 เมตร </t>
  </si>
  <si>
    <t xml:space="preserve">พื้นที่ไม่น้อยกว่า 420 </t>
  </si>
  <si>
    <t>ตารางเมตร</t>
  </si>
  <si>
    <t>ทำให้มีสุขภาพร่างกาย</t>
  </si>
  <si>
    <t>แข็งแรงและห่างไกล</t>
  </si>
  <si>
    <t>ก่อสร้างอาคารศูนย์ปฏิบัติการ</t>
  </si>
  <si>
    <t>-เพื่อเป็นที่ทำการของเจ้าหน้าที่</t>
  </si>
  <si>
    <t>ก่อสร้างอาคาร คสล.</t>
  </si>
  <si>
    <t>อาคาร คสล.</t>
  </si>
  <si>
    <t>ป้องกันและปราบปราม</t>
  </si>
  <si>
    <t>คณะกรรมการของศูนย์ฯ</t>
  </si>
  <si>
    <t>ยาเสพติดเทศบาลตำบล</t>
  </si>
  <si>
    <t>-เพื่อเป็นที่ติดต่อประสานงาน</t>
  </si>
  <si>
    <t>จากภัยยาเสพติด</t>
  </si>
  <si>
    <t xml:space="preserve">ควนขนุน </t>
  </si>
  <si>
    <t>สอบถามปัญหาแก้ไขปัญหา</t>
  </si>
  <si>
    <t>ยาเสพติดให้แก่ประชาชน</t>
  </si>
  <si>
    <t>192 ตารางเมตร</t>
  </si>
  <si>
    <t>-เพื่อเป็นที่รวบรวมเครือข่าย</t>
  </si>
  <si>
    <t>ในการแก้ไขปัญหายาเสพติด</t>
  </si>
  <si>
    <t>ในพื้นที่</t>
  </si>
  <si>
    <t>ปลอดภัยในชีวิต</t>
  </si>
  <si>
    <t xml:space="preserve">ขนาด 2 ชั้น </t>
  </si>
  <si>
    <t xml:space="preserve">กว้างไม่น้อยกว่า 8 เมตร </t>
  </si>
  <si>
    <t xml:space="preserve">ยาวไม่น้อยกว่า 12 เมตร </t>
  </si>
  <si>
    <t xml:space="preserve">เนื้อที่ไม่น้อยกว่า </t>
  </si>
  <si>
    <t>ผ.02/1</t>
  </si>
  <si>
    <t>ติดตั้งกล้องวงจรปิด</t>
  </si>
  <si>
    <t>เพื่อเป็นเครื่องมือในการ</t>
  </si>
  <si>
    <t>กล้องวงจรปิด</t>
  </si>
  <si>
    <t>สอดส่องดูแลความปลอดภัย</t>
  </si>
  <si>
    <t>และในชีวิตและทรัพย์สิน</t>
  </si>
  <si>
    <t>ปรับปรุงทางเท้าและ</t>
  </si>
  <si>
    <t>เพื่อปรับปรุงทางเท้าและ</t>
  </si>
  <si>
    <t>ภูมิทัศน์สวยงาม</t>
  </si>
  <si>
    <t>คูระบายน้ำพร้อมปรับ</t>
  </si>
  <si>
    <t>ขนาดกว้าง 2.50 เมตร</t>
  </si>
  <si>
    <t>การสัญจรสะดวกสบาย</t>
  </si>
  <si>
    <t>ภูมิทัศน์ ถนนควนขนุน-</t>
  </si>
  <si>
    <t>ภูมิทัศน์ 2 ข้างถนน</t>
  </si>
  <si>
    <t>ยาวข้างละ 250 เมตร</t>
  </si>
  <si>
    <t>การระบายน้ำมี</t>
  </si>
  <si>
    <t>ทะเลน้อย</t>
  </si>
  <si>
    <t>ก่อสร้างทางเท้าและ</t>
  </si>
  <si>
    <t>คูระบายน้ำถนน</t>
  </si>
  <si>
    <t>จากหน้า ธกส.สาขา</t>
  </si>
  <si>
    <t>ควนขนุนไปทางใต้จด</t>
  </si>
  <si>
    <t>ก่อสร้างทางเท้า</t>
  </si>
  <si>
    <t>ถนนควนขนุน - เขาปู่</t>
  </si>
  <si>
    <t>2 ข้างถนน</t>
  </si>
  <si>
    <t>ทั้งหมด</t>
  </si>
  <si>
    <t>ปรับปรุงท่อเมนประปา</t>
  </si>
  <si>
    <t>เพื่อปรับปรุงท่อส่งน้ำเทศบาล</t>
  </si>
  <si>
    <t>ระบบท่อเมน</t>
  </si>
  <si>
    <t>ให้ใช้การได้ตลอดเวลา</t>
  </si>
  <si>
    <t xml:space="preserve">ประปาเทศบาลขนาด </t>
  </si>
  <si>
    <t>ของท่อเมนประปา</t>
  </si>
  <si>
    <t>4-8 นิ้ว</t>
  </si>
  <si>
    <t>ที่ได้มีการ</t>
  </si>
  <si>
    <t>ปรับปรุงเพิ่มขึ้น</t>
  </si>
  <si>
    <t>ปรับปรุงระบบการผลิต</t>
  </si>
  <si>
    <t>ระบบการผลิตน้ำประปา</t>
  </si>
  <si>
    <t>คุณภาพน้ำประปา</t>
  </si>
  <si>
    <t>มีค่าที่ผ่านเกณฑ์</t>
  </si>
  <si>
    <t>มาตรฐานกปภ.</t>
  </si>
  <si>
    <t>หรือกรมอนามัย</t>
  </si>
  <si>
    <t>น้ำประปาให้กับ</t>
  </si>
  <si>
    <t>เพื่อปรับปรุงระบบผลิต</t>
  </si>
  <si>
    <t>น้ำประปาให้คุณภาพ</t>
  </si>
  <si>
    <t xml:space="preserve">ได้มาตรฐาน </t>
  </si>
  <si>
    <t>ปลอดภัยต่อผู้ใช้</t>
  </si>
  <si>
    <t>ติดตั้งโซล่าเซลล์</t>
  </si>
  <si>
    <t>เพื่อติดตั้งแผงโซล่าเซลล์</t>
  </si>
  <si>
    <t>ค่าไฟฟ้าตลาด</t>
  </si>
  <si>
    <t>ลดพลังงานไฟฟ้า</t>
  </si>
  <si>
    <t>ใช้พลังงานทดแทน</t>
  </si>
  <si>
    <t>จำนวน 2 อาคาร</t>
  </si>
  <si>
    <t>ติดตั้งโซล่าเซลล์ตลาด</t>
  </si>
  <si>
    <t>ควนขนุน ฝั่งตะวันออก</t>
  </si>
  <si>
    <t>และฝั่งตะวันตก</t>
  </si>
  <si>
    <t>ปรับปรุงทางเท้าทางหลวง</t>
  </si>
  <si>
    <t>แผ่นดินสายควนขนุน-เขาปู่</t>
  </si>
  <si>
    <t>ก่อสร้างรั้วกั้นแนวเขต</t>
  </si>
  <si>
    <t>เพื่อสร้างรั้วกั้นแนวเขต</t>
  </si>
  <si>
    <t>รั้วกั้นแนวเขตพื้นที่</t>
  </si>
  <si>
    <t>ลดการนำขยะ</t>
  </si>
  <si>
    <t>สถานที่กำจัดขยะ</t>
  </si>
  <si>
    <t xml:space="preserve">   กอง</t>
  </si>
  <si>
    <t>13 ไร่ ความยาว</t>
  </si>
  <si>
    <t>มาลักลอบทิ้ง</t>
  </si>
  <si>
    <t>มีรั้วกั้นแนวเขตชัดเจน</t>
  </si>
  <si>
    <t>590 เมตร</t>
  </si>
  <si>
    <t>ผ.03</t>
  </si>
  <si>
    <t>โต๊ะอเนกประสงค์</t>
  </si>
  <si>
    <t>จำนวน 50 ตัว</t>
  </si>
  <si>
    <t>เก้าอี้อเนกประสงค์ซ้อนได้</t>
  </si>
  <si>
    <t>จำนวน 100 ตัว</t>
  </si>
  <si>
    <t>เก้าอี้อเนกประสงค์บุนวม</t>
  </si>
  <si>
    <t>เก้าอี้สำนักงาน</t>
  </si>
  <si>
    <t>จำนวน 5 ตัว</t>
  </si>
  <si>
    <t xml:space="preserve">แท่นบรรยาย </t>
  </si>
  <si>
    <t>จำนวน 1 ตัว</t>
  </si>
  <si>
    <t>เครื่องสแกนลายนิ้วมือ</t>
  </si>
  <si>
    <t>จำนวน 1 เครื่อง</t>
  </si>
  <si>
    <t>จำนวน 1 คัน</t>
  </si>
  <si>
    <t>รถตู้ จำนวน 1 คัน</t>
  </si>
  <si>
    <t>เครื่องสูบน้ำ</t>
  </si>
  <si>
    <t>กล้องถ่ายวีดิโอ</t>
  </si>
  <si>
    <t>กล้องถ่ายภาพ</t>
  </si>
  <si>
    <t>เครื่องโปรเจกเตอร์</t>
  </si>
  <si>
    <t>จำนวน 1 จอ</t>
  </si>
  <si>
    <t>เครื่องซักผ้า</t>
  </si>
  <si>
    <t>(หัวหน้าสำนักปลัด)</t>
  </si>
  <si>
    <t xml:space="preserve">เครื่องคอมพิวเตอร์ </t>
  </si>
  <si>
    <t>เครื่องพิมพ์และเครื่อง</t>
  </si>
  <si>
    <t xml:space="preserve">สำรองไฟฟ้า จำนวน 1 ชุด </t>
  </si>
  <si>
    <t>(ศูนย์ข้อมูลข่าวสาร)</t>
  </si>
  <si>
    <t>เครื่องพิมพ์ และเครื่อง</t>
  </si>
  <si>
    <t>(รองปลัดเทศบาล)</t>
  </si>
  <si>
    <t>เครื่องคอมพิวเตอร์โน้ตบุ๊ก</t>
  </si>
  <si>
    <t>เครื่องพิมพ์เลเซอร์สี</t>
  </si>
  <si>
    <t>สำหรับใช้งานทะเบียน</t>
  </si>
  <si>
    <t>เก้าอี้ จำนวน 4 ตัว</t>
  </si>
  <si>
    <t xml:space="preserve">(ชุดเครื่องเสียงเคลื่อนที่) </t>
  </si>
  <si>
    <t>จำนวน 1 ชุด</t>
  </si>
  <si>
    <t xml:space="preserve">จอคอมพิวเตอร์ </t>
  </si>
  <si>
    <t xml:space="preserve">เครื่องพิมพ์ </t>
  </si>
  <si>
    <t>รถจักรยานยนต์</t>
  </si>
  <si>
    <t>เตียงนอน</t>
  </si>
  <si>
    <t>กองการศึกษา</t>
  </si>
  <si>
    <t>เครื่องดูดฝุ่น ขนาด 25 ลิตร</t>
  </si>
  <si>
    <t>จำนวน 10 ตัว</t>
  </si>
  <si>
    <t xml:space="preserve">พัดลมฝาผนัง </t>
  </si>
  <si>
    <t>โต๊ะทำงานพร้อมเก้าอี้</t>
  </si>
  <si>
    <t>จำนวน  1  ชุด</t>
  </si>
  <si>
    <t xml:space="preserve">ถังน้ำ แบบไฟเบอร์กลาส </t>
  </si>
  <si>
    <t xml:space="preserve">ขนาด 2,000 ลิตร </t>
  </si>
  <si>
    <t>จำนวน 1 ถัง</t>
  </si>
  <si>
    <t>ตู้เหล็ก จำนวน 10 ใบ</t>
  </si>
  <si>
    <t>เครื่องเล่นกลางแจ้ง</t>
  </si>
  <si>
    <t>อุปกรณ์สำหรับห้องเรียน</t>
  </si>
  <si>
    <t>DLTV จำนวน 1 ชุด</t>
  </si>
  <si>
    <t>สื่อการเรียนการสอน</t>
  </si>
  <si>
    <t>สำหรับนักเรียน</t>
  </si>
  <si>
    <t>เครื่องเสียง</t>
  </si>
  <si>
    <t>เครื่องสูบน้ำมอเตอร์ไฟฟ้า</t>
  </si>
  <si>
    <t>ตู้เหล็ก จำนวน 2 ตู้</t>
  </si>
  <si>
    <t>จำนวน 3 ตัว</t>
  </si>
  <si>
    <t xml:space="preserve">จอรับภาพ </t>
  </si>
  <si>
    <t>ตู้เหล็ก</t>
  </si>
  <si>
    <t>(งานพัฒนาชุมชน)</t>
  </si>
  <si>
    <t>เครื่องเสียงเคลื่อนที่</t>
  </si>
  <si>
    <t>ลู่วิ่งไฟฟ้า</t>
  </si>
  <si>
    <t>เครื่องออกกำลังกาย ได้แก่</t>
  </si>
  <si>
    <t>เครื่องบริหารกล้ามเนื้อหลัง</t>
  </si>
  <si>
    <t>จำนวน 1  ตัว , เครื่อง</t>
  </si>
  <si>
    <t>จำนวน 1  ตัว และม้าปรับ</t>
  </si>
  <si>
    <t>ระดับ จำนวน  1  ตัว</t>
  </si>
  <si>
    <t>เครื่องออกกำลังกาย</t>
  </si>
  <si>
    <t>กลางแจ้ง จำนวน 10 ชุด</t>
  </si>
  <si>
    <t>จำนวน 6 ตัว</t>
  </si>
  <si>
    <t>เครื่องปรับอากาศ</t>
  </si>
  <si>
    <t>จำนวน 2 เครื่อง</t>
  </si>
  <si>
    <t>เครื่องคอมพิวเตอร์</t>
  </si>
  <si>
    <t>เครื่องพิมพ์เลเซอร์</t>
  </si>
  <si>
    <t>ขาวดำ สำหรับกระดาษ</t>
  </si>
  <si>
    <t>รถยนต์กระบะ</t>
  </si>
  <si>
    <t>จำนวน  1  เครื่อง</t>
  </si>
  <si>
    <t>หม้อแปลงไฟฟ้า</t>
  </si>
  <si>
    <t>ขนาด 50 KVA</t>
  </si>
  <si>
    <t>โซล่าเซลล์</t>
  </si>
  <si>
    <t>เครื่องตัดวัชพืช</t>
  </si>
  <si>
    <t>2566</t>
  </si>
  <si>
    <t>2567</t>
  </si>
  <si>
    <t>2568</t>
  </si>
  <si>
    <t>2569</t>
  </si>
  <si>
    <t>2570</t>
  </si>
  <si>
    <t>ผ.01</t>
  </si>
  <si>
    <t>ผ.02</t>
  </si>
  <si>
    <t>จราจรใส่ใจคนควนขนุน</t>
  </si>
  <si>
    <t>ผ.01/1</t>
  </si>
  <si>
    <t>2) ยุทธศาสตร์การพัฒนาโครงสร้างพื้นฐานและระบบโลจิสติกส์</t>
  </si>
  <si>
    <t>3) ยุทธศาสตร์การสร้างความเข้มแข็งภาคเกษตรและระบบเศรษฐกิจ</t>
  </si>
  <si>
    <t>4) ยุทธศาสตร์ส่งเสริมการท่องเที่ยวชุมชน</t>
  </si>
  <si>
    <t>5. ยุทธศาสตร์การพัฒนาและเสริมสร้างศักยภาพทรัพยากรมนุษย์</t>
  </si>
  <si>
    <t>5) ยุทธศาสตร์การพัฒนาและเสริมสร้างศักยภาพทรัพยากรมนุษย์</t>
  </si>
  <si>
    <t>6. ยุทธศาสตร์การส่งเสริมศาสนา ศิลปะ ประเพณีวัฒนธรรมและภูมิปัญญาท้องถิ่น</t>
  </si>
  <si>
    <t>6) ยุทธศาสตร์การส่งเสริมศาสนา ศิลปะ ประเพณีวัฒนธรรมและภูมิปัญญาท้องถิ่น</t>
  </si>
  <si>
    <t>7. ยุทธศาสตร์การพัฒนาทรัพยากรธรรมชาติและสิ่งแวดล้อม</t>
  </si>
  <si>
    <t>7) ยุทธศาสตร์การพัฒนาทรัพยากรธรรมชาติและสิ่งแวดล้อม</t>
  </si>
  <si>
    <t>8. ยุทธศาสตร์การพัฒนาประสิทธิภาพการบริหารจัดการองค์กรปกครองส่วนท้องถิ่น</t>
  </si>
  <si>
    <t>8) ยุทธศาสตร์การพัฒนาประสิทธิภาพการบริหารจัดการองค์กรปกครองส่วนท้องถิ่น</t>
  </si>
  <si>
    <t>รวมทั้งสิ้น</t>
  </si>
  <si>
    <t>ส่งเสริมสุขภาพผู้สูงอายุ</t>
  </si>
  <si>
    <t>เพื่อให้ผู้สูงอายุมีความรู้</t>
  </si>
  <si>
    <t>เพื่อส่งเสริมการดูแล</t>
  </si>
  <si>
    <t>สุขภาพกายและจิตใจ</t>
  </si>
  <si>
    <t>ของผู้สูงอายุ</t>
  </si>
  <si>
    <t>หมู่ที่ 5</t>
  </si>
  <si>
    <t>ผู้สูงอายุได้รับ</t>
  </si>
  <si>
    <t>การดูแลทั้งด้าน</t>
  </si>
  <si>
    <t>อย่างมีความสุข</t>
  </si>
  <si>
    <t>ส่งเสริมการออกกำลังกาย</t>
  </si>
  <si>
    <t>ในการออกกำลังกาย</t>
  </si>
  <si>
    <t>ที่เหมาะสมกับวัย</t>
  </si>
  <si>
    <t>ผู้สูงอายุมีสุขภาพที่</t>
  </si>
  <si>
    <t>แข็งแรง</t>
  </si>
  <si>
    <t>หมู่ที่ 9</t>
  </si>
  <si>
    <t>ผู้สูงอายุสามารถ</t>
  </si>
  <si>
    <t>ออกกำลังกาย</t>
  </si>
  <si>
    <t>เหมาะสมกับวัย</t>
  </si>
  <si>
    <t>มีสุขภาพที่แข็งแรง</t>
  </si>
  <si>
    <t>อบรมให้ความรู้</t>
  </si>
  <si>
    <t>เรื่องสุขภาพ</t>
  </si>
  <si>
    <t>แก่ประชาชนในเรื่อง</t>
  </si>
  <si>
    <t>การดูแลสุขภาพ</t>
  </si>
  <si>
    <t>ประชาชนมีวิธี</t>
  </si>
  <si>
    <t>ดูแลตัวเอง</t>
  </si>
  <si>
    <t>เข้าวัดพัฒนาจิต</t>
  </si>
  <si>
    <t>มีสุขภาพจิตที่เข้มแข็ง</t>
  </si>
  <si>
    <t>สามารถดำรงชีวิต</t>
  </si>
  <si>
    <t>ได้อย่างมีความสุข</t>
  </si>
  <si>
    <t>สุขภาพจิตที่เข้มแข็ง</t>
  </si>
  <si>
    <t>บริเวณศูนย์พัฒนา</t>
  </si>
  <si>
    <t>ควนขนุน (อาคารหลังใหม่)</t>
  </si>
  <si>
    <t>จำนวน 4 จุด</t>
  </si>
  <si>
    <t>นักเรียน บุคลากร</t>
  </si>
  <si>
    <t>ได้รับการสอดส่อง</t>
  </si>
  <si>
    <t>ดูแลความปลอดภัย</t>
  </si>
  <si>
    <t>ปรับปรุงอาคารตลาด</t>
  </si>
  <si>
    <t>ปรับปรุง</t>
  </si>
  <si>
    <t>สอดส่องดูแล</t>
  </si>
  <si>
    <t>3. ยุทธศาสตร์การสร้างความเข้มแข็งภาคเกษตรและระบบเศรษฐกิจ</t>
  </si>
  <si>
    <t>ส่งเสริมอาชีพในชุมชน</t>
  </si>
  <si>
    <t>ให้กับประชาชน</t>
  </si>
  <si>
    <t>และมีทักษะฝีมือในอาชีพ</t>
  </si>
  <si>
    <t>เพื่อสร้างงานสร้างรายได้</t>
  </si>
  <si>
    <t>นำความรู้ไป</t>
  </si>
  <si>
    <t>ประกอบอาชีพ</t>
  </si>
  <si>
    <t>สร้างรายได้ให้</t>
  </si>
  <si>
    <t>กับตนเองและ</t>
  </si>
  <si>
    <t>ครอบครัวได้</t>
  </si>
  <si>
    <t>เพื่ออบรมให้ความรู้และ</t>
  </si>
  <si>
    <t>ศึกษาดูงานแหล่งเรียนรู้</t>
  </si>
  <si>
    <t>สามารถนำความรู้</t>
  </si>
  <si>
    <t>มาปรับใช้ในการดำรงชีวิต</t>
  </si>
  <si>
    <t>เศรษฐกิจพอเพียงและ</t>
  </si>
  <si>
    <t>มาปรับใช้ในการ</t>
  </si>
  <si>
    <t>ดำรงชีวิตได้</t>
  </si>
  <si>
    <t>ผู้สูงอายุ หมู่ที่ 5</t>
  </si>
  <si>
    <t>ผู้สูงอายุ หมู่ที่ 9</t>
  </si>
  <si>
    <t>ประชาชน หมู่ที่ 9</t>
  </si>
  <si>
    <t>ส่งเสริมภาษาอังกฤษ</t>
  </si>
  <si>
    <t>ภาษาอังกฤษในการ</t>
  </si>
  <si>
    <t>สื่อสาร</t>
  </si>
  <si>
    <t>การพัฒนาทักษะ</t>
  </si>
  <si>
    <t>ในการสื่อสาร</t>
  </si>
  <si>
    <t>ได้พัฒนาทักษะ</t>
  </si>
  <si>
    <t>จำนวน 2 จุด</t>
  </si>
  <si>
    <t>ประชาชนชุมชน</t>
  </si>
  <si>
    <t>หลังที่ว่าการอำเภอ</t>
  </si>
  <si>
    <t>เด็กเยาวชนชุมชน</t>
  </si>
  <si>
    <t>เยาวชนมีทักษะ</t>
  </si>
  <si>
    <t>ทางดนตรีและ</t>
  </si>
  <si>
    <t>ไปประกอบอาชีพได้</t>
  </si>
  <si>
    <t xml:space="preserve">คุณภาพชีวิตที่ดีขึ้น </t>
  </si>
  <si>
    <t>ทั้งด้านสุขภาพ</t>
  </si>
  <si>
    <t>และฐานะความ</t>
  </si>
  <si>
    <t>เป็นอยู่</t>
  </si>
  <si>
    <t>ส่งเสริมให้ความรู้ด้าน</t>
  </si>
  <si>
    <t>ต่างๆ ในการดำรงชีวิต</t>
  </si>
  <si>
    <t>ประจำวัน</t>
  </si>
  <si>
    <t>ด้านต่างๆ ในการดำรง</t>
  </si>
  <si>
    <t>ชีวิตประจำวันเพื่อให้</t>
  </si>
  <si>
    <t>สามารถใช้ชีวิตได้อย่าง</t>
  </si>
  <si>
    <t>ปรับปรุงภูมิทัศน์ตำนาน</t>
  </si>
  <si>
    <t>บ่อโตร๊ะ</t>
  </si>
  <si>
    <t>เพื่อปรับปรุงภูมิทัศน์</t>
  </si>
  <si>
    <t>ตำนานบ่อโตร๊ะให้</t>
  </si>
  <si>
    <t>สวยงามเพื่อจัดทำเป็น</t>
  </si>
  <si>
    <t>สถานที่ท่องเที่ยว</t>
  </si>
  <si>
    <t>ปรับปรุงภูมิทัศน์</t>
  </si>
  <si>
    <t>สร้างศาลาที่พัก</t>
  </si>
  <si>
    <t>บ่อโตร๊ะและ</t>
  </si>
  <si>
    <t>บริเวณได้รับการ</t>
  </si>
  <si>
    <t>ปรับปรุงให้มี</t>
  </si>
  <si>
    <t>ความสะอาด</t>
  </si>
  <si>
    <t xml:space="preserve"> ผ.02/1</t>
  </si>
  <si>
    <t>ซอยราษฎร์ประสงค์ 2</t>
  </si>
  <si>
    <t>ซอยราษฏร์ประสงค์ 2</t>
  </si>
  <si>
    <t>ระบายน้ำ</t>
  </si>
  <si>
    <t>ได้สะดวกรวดเร็ว</t>
  </si>
  <si>
    <t>น้ำไม่ท่วงขัง</t>
  </si>
  <si>
    <t>จำนวน 1 สาย</t>
  </si>
  <si>
    <t>ก่อสร้างถนนซอยชมทุ่ง</t>
  </si>
  <si>
    <t>เพื่อก่อสร้างถนนซอย</t>
  </si>
  <si>
    <t>ชมทุ่งพร้อมคูระบายน้ำ</t>
  </si>
  <si>
    <t>ก่อสร้างถนนและ</t>
  </si>
  <si>
    <t>คูระบายน้ำ จำนวน</t>
  </si>
  <si>
    <t>1 สาย</t>
  </si>
  <si>
    <t>ประชาชนและ</t>
  </si>
  <si>
    <t>ผู้ใช้ถนนได้รับ</t>
  </si>
  <si>
    <t>ความสะดวก</t>
  </si>
  <si>
    <t>เยาวชนและผู้สูงอายุ</t>
  </si>
  <si>
    <t>เพื่อส่งเสริมและพัฒนา</t>
  </si>
  <si>
    <t>ศักยภาพด้านต่างๆ ของ</t>
  </si>
  <si>
    <t>เด็กเยาวชนและผู้สูงอายุ</t>
  </si>
  <si>
    <t>การพัฒนา</t>
  </si>
  <si>
    <t>ศักยภาพ</t>
  </si>
  <si>
    <t>ถนนพัทลุง-ควนขนุน</t>
  </si>
  <si>
    <t>ถนนวัดในจนถึง</t>
  </si>
  <si>
    <t>บ้านคุณเสงี่ยม ขุนชิต</t>
  </si>
  <si>
    <t>สุวรรณวิชัย</t>
  </si>
  <si>
    <t>ของประชาชนในการ</t>
  </si>
  <si>
    <t>ภาคประชาชน</t>
  </si>
  <si>
    <t>มีส่วนร่วมในการ</t>
  </si>
  <si>
    <t>ปัญหายาเสพติด</t>
  </si>
  <si>
    <t>ปรับปรุงเสียงตามสาย</t>
  </si>
  <si>
    <t>เพื่อปรับปรุงเสียง</t>
  </si>
  <si>
    <t>ตามสาย</t>
  </si>
  <si>
    <t>เพื่อปรับปรุงและซ่อมแซม</t>
  </si>
  <si>
    <t>ทราบข้อมูล</t>
  </si>
  <si>
    <t>ข่าวสาร</t>
  </si>
  <si>
    <t>ส่งเสริมอาชีพด้านการ</t>
  </si>
  <si>
    <t>เกษตร</t>
  </si>
  <si>
    <t>เพื่อส่งเสริมอาชีพด้าน</t>
  </si>
  <si>
    <t>การเกษตรให้กับประชาชน</t>
  </si>
  <si>
    <t>การส่งเสริมอาชีพ</t>
  </si>
  <si>
    <t>ให้มีรายได้ในการเลี้ยงชีพ</t>
  </si>
  <si>
    <t>มีรายได้ในการ</t>
  </si>
  <si>
    <t>เลี้ยงชีพ</t>
  </si>
  <si>
    <t>การประกอบอาชีพ</t>
  </si>
  <si>
    <t>ด้านการประกอบอาชีพ</t>
  </si>
  <si>
    <t>ให้แก่ประชาชน</t>
  </si>
  <si>
    <t>หน้าตลาด</t>
  </si>
  <si>
    <t>ให้ความรู้ด้าน</t>
  </si>
  <si>
    <t>ประชาธิปไตย</t>
  </si>
  <si>
    <t>ด้านประชาธิปไตย</t>
  </si>
  <si>
    <t>แก่ประชาชน</t>
  </si>
  <si>
    <t>สามารถนำ</t>
  </si>
  <si>
    <t>ความรู้มาปรับใช้</t>
  </si>
  <si>
    <t>ตามจุดเสี่ยง</t>
  </si>
  <si>
    <t>พร้อมเสา บริเวณ</t>
  </si>
  <si>
    <t>สามแยกโรงเรียน</t>
  </si>
  <si>
    <t xml:space="preserve"> จำนวน 14 โครงการ</t>
  </si>
  <si>
    <t>ในการใช้รถ</t>
  </si>
  <si>
    <t>ใช้ถนน</t>
  </si>
  <si>
    <t>ส่งเสริมการเรียนรู้</t>
  </si>
  <si>
    <t>ดนตรีแก่เด็กและเยาวชน</t>
  </si>
  <si>
    <t>ดูแลใส่ใจผู้สูงอายุ</t>
  </si>
  <si>
    <t>ผู้ด้อยโอกาส เด็ก</t>
  </si>
  <si>
    <t>ผู้สูงอายุ ผู้ด้อยโอกาส</t>
  </si>
  <si>
    <t>เด็ก คนพิการ</t>
  </si>
  <si>
    <t>ในชุมชนหลังวัด</t>
  </si>
  <si>
    <t xml:space="preserve">เพื่อดูแลผู้สูงอายุ </t>
  </si>
  <si>
    <t xml:space="preserve">ผู้ด้อยโอกาส เด็ก </t>
  </si>
  <si>
    <t>คนพิการทั้งทางร่างกาย</t>
  </si>
  <si>
    <t>และจิตใจตลอดจนให้</t>
  </si>
  <si>
    <t>ได้รับการดูแล</t>
  </si>
  <si>
    <t>ทำให้คุณภาพ</t>
  </si>
  <si>
    <t>ชีวิตดีขึ้น</t>
  </si>
  <si>
    <t>น้ำประปาดื่มได้</t>
  </si>
  <si>
    <t>เพื่อให้ได้น้ำดื่มที่มี</t>
  </si>
  <si>
    <t>มาตรฐานราคาถูกกว่า</t>
  </si>
  <si>
    <t>ลดภาระค่าใช้จ่าย</t>
  </si>
  <si>
    <t>สุขลักษณะ</t>
  </si>
  <si>
    <t>มีน้ำดื่มที่ถูก</t>
  </si>
  <si>
    <t>จำนวน  7 โครงการ</t>
  </si>
  <si>
    <t>จำนวน  1 โครงการ</t>
  </si>
  <si>
    <t>จำนวน  1  โครงการ</t>
  </si>
  <si>
    <t>ชุมชนหลังวัดสุวรรณ</t>
  </si>
  <si>
    <t>วิชัย</t>
  </si>
  <si>
    <t>จำนวน  3  โครงการ</t>
  </si>
  <si>
    <t>ในชีวิต</t>
  </si>
  <si>
    <t>บ่อโตร๊ะ จัดทำป้าย</t>
  </si>
  <si>
    <t>สำหรับนักท่องเที่ยว</t>
  </si>
  <si>
    <t>หน่วยงานที่จะขอประสาน</t>
  </si>
  <si>
    <t>เพื่อปฏิบัติงานด้านการเงิน</t>
  </si>
  <si>
    <t>และบัญชีของศูนย์พัฒนา</t>
  </si>
  <si>
    <t>ซ่อมบำรุงรักษาลิฟท์</t>
  </si>
  <si>
    <t>เพื่อซ่อมบำรุงรักษาลิฟท์</t>
  </si>
  <si>
    <t>ให้สามารถใช้งานได้</t>
  </si>
  <si>
    <t>ตามปกติ</t>
  </si>
  <si>
    <t>ลิฟท์โดยสาร</t>
  </si>
  <si>
    <t>อาคารสำนักงาน</t>
  </si>
  <si>
    <t>เทศบาล สามารถ</t>
  </si>
  <si>
    <t>ใช้งานได้ตามปกติ</t>
  </si>
  <si>
    <t>ประชาชนผู้ใช้บริการ</t>
  </si>
  <si>
    <t>เพื่อให้เทศบาลตำบล</t>
  </si>
  <si>
    <t>ควนขนุนมีแผนพัฒนา</t>
  </si>
  <si>
    <t>ท้องถิ่นเป็นกรอบและ</t>
  </si>
  <si>
    <t>แนวทางในการจัดทำ</t>
  </si>
  <si>
    <t xml:space="preserve">งบประมาณรายจ่ายประจำปี </t>
  </si>
  <si>
    <t xml:space="preserve">งบประมาณรายจ่ายเพิ่มเติม </t>
  </si>
  <si>
    <t>เงินสะสม หรือเงินอุดหนุน</t>
  </si>
  <si>
    <t>จากรัฐบาล</t>
  </si>
  <si>
    <t>ปรับปรุงซ่อมแซมอาคาร</t>
  </si>
  <si>
    <t>เพื่อปรับปรุงซ่อมแซม</t>
  </si>
  <si>
    <t>อาคารสำนักงานเทศบาล</t>
  </si>
  <si>
    <t>ให้อยู่ในสภาพดี เหมาะสม</t>
  </si>
  <si>
    <t>ต่อการปฏิบัติงาน</t>
  </si>
  <si>
    <t>เพิ่อเสริมสร้างภาพลักษณ์</t>
  </si>
  <si>
    <t>ที่ดีต่อองค์กร</t>
  </si>
  <si>
    <t>เพื่อปรับปรุงอาคารตลาด</t>
  </si>
  <si>
    <t>ฝั่งตะวันออกและฝั่งตะวันตก</t>
  </si>
  <si>
    <t>ของผู้มาใช้บริการ</t>
  </si>
  <si>
    <t>ตลาด ร้อยละ 70</t>
  </si>
  <si>
    <t>ฝั่งตะวันออกและ</t>
  </si>
  <si>
    <t>ฝั่งตะวันตก</t>
  </si>
  <si>
    <t>ความพึงใจของ</t>
  </si>
  <si>
    <t>ผู้มาใช้บริการ</t>
  </si>
  <si>
    <t xml:space="preserve">ตลาด </t>
  </si>
  <si>
    <t>มีผู้มาใช้บริการ</t>
  </si>
  <si>
    <t>ตลาดเทศบาล</t>
  </si>
  <si>
    <t>ก่อสร้างระบบประปา</t>
  </si>
  <si>
    <t>เพื่อการมีปริมาณน้ำประปา</t>
  </si>
  <si>
    <t>ก่อสร้างหอถังสูงจำนวน</t>
  </si>
  <si>
    <t>ปริมาณน้ำประปา</t>
  </si>
  <si>
    <t>เพิ่มประสิทธิภาพการจ่าย</t>
  </si>
  <si>
    <t>ที่เพียงพอของศูนย์พัฒนา</t>
  </si>
  <si>
    <t>1  ถัง พร้อมระบบท่อเมน</t>
  </si>
  <si>
    <t>ที่เพียงพอและเพิ่ม</t>
  </si>
  <si>
    <t>เด็กเล็กและพื้นที่ชุมชน</t>
  </si>
  <si>
    <t>ก่อสร้างถังเก็บน้ำใสจำนวน</t>
  </si>
  <si>
    <t>มากขึ้น 20 %</t>
  </si>
  <si>
    <t>1 ถังพร้อมเครื่องสูบน้ำ</t>
  </si>
  <si>
    <t>สูบน้ำประปาด้วย</t>
  </si>
  <si>
    <t>เพื่อส่งเสริมการใช้พลังงาน</t>
  </si>
  <si>
    <t>ติดตั้งระบบผลิตไฟฟ้า</t>
  </si>
  <si>
    <t>ลดค่ากระแสไฟฟ้า</t>
  </si>
  <si>
    <t>เกิดความมั่นคงในการ</t>
  </si>
  <si>
    <t>พลังงานแสงอาทิตย์</t>
  </si>
  <si>
    <t>ทดแทนรูปแบบพลังงาน</t>
  </si>
  <si>
    <t>ด้วยเซลล์แสงอาทิตย์</t>
  </si>
  <si>
    <t>จากการไฟฟ้า</t>
  </si>
  <si>
    <t>เพื่อใช้สำหรับโรงผลิต</t>
  </si>
  <si>
    <t>ส่วนภูมิภาคลง</t>
  </si>
  <si>
    <t>เป็นแหล่งเรียนรู้</t>
  </si>
  <si>
    <t>พลังงานทดแทน</t>
  </si>
  <si>
    <t>ขุดเจาะบ่อบาดาลขนาด</t>
  </si>
  <si>
    <t>เพื่อพัฒนาแหล่งน้ำดิบ</t>
  </si>
  <si>
    <t>บ่อบาดาลขนาดเส้นผ่า</t>
  </si>
  <si>
    <t>ลดการสูบน้ำจาก</t>
  </si>
  <si>
    <t>เส้นผ่าศูนย์กลาง  6  นิ้ว</t>
  </si>
  <si>
    <t xml:space="preserve">ศูนย์กลาง 6 นิ้ว </t>
  </si>
  <si>
    <t>พร้อมก่อสร้างระบบ</t>
  </si>
  <si>
    <t>จำนวน  1  บ่อ</t>
  </si>
  <si>
    <t>กระบวนการผลิตน้ำ</t>
  </si>
  <si>
    <t>ประปาชุมชนหลังที่ว่าการ</t>
  </si>
  <si>
    <t>การใช้น้ำประปา</t>
  </si>
  <si>
    <t>บริเวณอาคารดับเพลิง</t>
  </si>
  <si>
    <t>ประปาสำหรับงาน</t>
  </si>
  <si>
    <t>เพิ่มประสิทธิภาพการ</t>
  </si>
  <si>
    <t>อำเภอฯ</t>
  </si>
  <si>
    <t>และก่อสร้างระบบประปา</t>
  </si>
  <si>
    <t>สาธารณูปโภค 10%</t>
  </si>
  <si>
    <t>ใช้น้ำให้แก่ชุมชน</t>
  </si>
  <si>
    <t>ชุมชนหลังที่ว่าการอำเภอฯ</t>
  </si>
  <si>
    <t>หลังที่ว่าการอำเภอฯ</t>
  </si>
  <si>
    <t xml:space="preserve"> จำนวน 5 โครงการ</t>
  </si>
  <si>
    <t>จำนวน 1 ระบบ</t>
  </si>
  <si>
    <t>การออกแบบแปลน</t>
  </si>
  <si>
    <t>ถูกต้อง เป็นไปตาม</t>
  </si>
  <si>
    <t>จำนวน 50 ถัง</t>
  </si>
  <si>
    <t>ปี 66 จำนวน 50 ถัง</t>
  </si>
  <si>
    <t>ปี 69 จำนวน 50 ถัง</t>
  </si>
  <si>
    <t>ภัยพิบัติมีความรู้</t>
  </si>
  <si>
    <t>มีภูมิทัศน์ที่สวยงาม</t>
  </si>
  <si>
    <t>ระบบผลิตน้ำประปา</t>
  </si>
  <si>
    <t>เพื่อบริการน้ำดื่มที่ได้</t>
  </si>
  <si>
    <t>มาตรฐานและราคาถูก</t>
  </si>
  <si>
    <t>แก่ชุมชน</t>
  </si>
  <si>
    <t>ตรวจทดสอบคุณภาพ</t>
  </si>
  <si>
    <t>สะอาดและปลอดภัย</t>
  </si>
  <si>
    <t>ของน้ำประปา</t>
  </si>
  <si>
    <t>เพื่อให้เยาวชนและ</t>
  </si>
  <si>
    <t>ประชาชนสามารถเรียนรู้</t>
  </si>
  <si>
    <t>ได้ด้วยตนเองผ่านเครือข่าย</t>
  </si>
  <si>
    <t>อินเตอร์เน็ต</t>
  </si>
  <si>
    <t>เช่น การช่วยเหลือ</t>
  </si>
  <si>
    <t xml:space="preserve">ผู้ประสบภัยภัยพิบัติฉุกเฉิน </t>
  </si>
  <si>
    <t>การส่งเสริมและพัฒนา</t>
  </si>
  <si>
    <t>คุณภาพชีวิต การช่วยเหลือ</t>
  </si>
  <si>
    <t>ประชาชนด้านการป้องกัน</t>
  </si>
  <si>
    <t>และระงับโรคติดต่อ ฯลฯ</t>
  </si>
  <si>
    <t>ควนขนุน ตั้งแต่ชั้น</t>
  </si>
  <si>
    <t>อนุบาลถึงชั้นประถมศึกษา</t>
  </si>
  <si>
    <t>อุดหนุนอาหารกลางวัน</t>
  </si>
  <si>
    <t>นักเรียนของโรงเรียน</t>
  </si>
  <si>
    <t>ในอาหารและมีความ</t>
  </si>
  <si>
    <t>อสม.มีความรู้ความเข้าใจ</t>
  </si>
  <si>
    <t>ในการดูแลสุขภาพ</t>
  </si>
  <si>
    <t>ให้ความรู้ผู้จำหน่ายสินค้า</t>
  </si>
  <si>
    <t>ในตลาดเทศบาลได้รับ</t>
  </si>
  <si>
    <t>การอบรมด้านสุขาภิบาล</t>
  </si>
  <si>
    <t xml:space="preserve">ตลาด  </t>
  </si>
  <si>
    <t>ไวรัสโคโรนา 2019</t>
  </si>
  <si>
    <t>กลุ่มเป้าหมายได้รับการ</t>
  </si>
  <si>
    <t>ดูแลอย่างต่อเนื่อง</t>
  </si>
  <si>
    <t>แบบองค์รวมทำให้คุณภาพ</t>
  </si>
  <si>
    <t>ชีวิตดีขึ้นสามารถดำรงชีพ</t>
  </si>
  <si>
    <t>อยู่ในครอบครัวและชุมชน</t>
  </si>
  <si>
    <t xml:space="preserve">ในเขตเทศบาล </t>
  </si>
  <si>
    <t>เทศบาลดลง</t>
  </si>
  <si>
    <t>สำนักงานเทศบาลและ</t>
  </si>
  <si>
    <t>สำนักงานเทศบาล</t>
  </si>
  <si>
    <t>และบริเวณสำนักงาน</t>
  </si>
  <si>
    <t>บริเวณสำนักงานเทศบาล</t>
  </si>
  <si>
    <t xml:space="preserve">มีความสะอาด </t>
  </si>
  <si>
    <t>เพิ่มขึ้น ร้อยละ70</t>
  </si>
  <si>
    <t xml:space="preserve">อยู่ในสภาพดี </t>
  </si>
  <si>
    <t>มีความสวยงามเหมาะสม</t>
  </si>
  <si>
    <t xml:space="preserve">ต่อการปฏิบัติงาน </t>
  </si>
  <si>
    <t>ประชาชนมีทัศนคติและ</t>
  </si>
  <si>
    <t>ภาพลักษณ์ที่ดีต่อองค์กร</t>
  </si>
  <si>
    <t>ซ่อมแซมให้อยู่ใน</t>
  </si>
  <si>
    <t>สภาพที่ดีขึ้น</t>
  </si>
  <si>
    <t>จำนวน 2  คน</t>
  </si>
  <si>
    <t>เพื่อปฏิบัติงานการเงินและ</t>
  </si>
  <si>
    <t>บัญชีของศูนย์พัฒนา</t>
  </si>
  <si>
    <t>ควนขนุน ให้ถูกต้องตาม</t>
  </si>
  <si>
    <t>ระเบียบที่เกี่ยวข้อง</t>
  </si>
  <si>
    <t>งานการเงินและบัญชี</t>
  </si>
  <si>
    <t>ของศูนย์พัฒนา</t>
  </si>
  <si>
    <t>เด็กเล็กเทศบาลฯ</t>
  </si>
  <si>
    <t>ถูกต้องและมี</t>
  </si>
  <si>
    <t>การปฏิบัติงานการเงิน</t>
  </si>
  <si>
    <t>ถูกต้องตามระเบียบ</t>
  </si>
  <si>
    <t>อบรมศึกษาดูงาน</t>
  </si>
  <si>
    <t>ด้านเศรษฐกิจพอเพียง</t>
  </si>
  <si>
    <t>เพื่อใช้เป็นสถานที่สำหรับ</t>
  </si>
  <si>
    <t>จากยาเสพติด</t>
  </si>
  <si>
    <t>การจ่ายน้ำประปา</t>
  </si>
  <si>
    <t>น้ำประปาให้แก่</t>
  </si>
  <si>
    <t>เทศบาลฯ และชุมชน</t>
  </si>
  <si>
    <t>สูบน้ำประปา เพื่อลด</t>
  </si>
  <si>
    <t>ภาระค่าใช้จ่าย และ</t>
  </si>
  <si>
    <t>มีความมั่นคงและ</t>
  </si>
  <si>
    <t>ปลอดภัยถูกลักษณะ</t>
  </si>
  <si>
    <t>-อาคารตลาดเทศบาลฯ</t>
  </si>
  <si>
    <t>-มีผู้มาใช้บริการตลาด</t>
  </si>
  <si>
    <t>เทศบาลฯ เพิ่มขึ้น</t>
  </si>
  <si>
    <t>รถบรรทุกแบบดับเบิ้ลแค็บ</t>
  </si>
  <si>
    <t>เครื่องพิมพ์</t>
  </si>
  <si>
    <t>ถนนลดลง ร้อยละ</t>
  </si>
  <si>
    <t>เรียบร้อย ประชาชน</t>
  </si>
  <si>
    <t>ทรัพย์สิน เมื่อเกิด</t>
  </si>
  <si>
    <t>สาธารณภัยสามารถ</t>
  </si>
  <si>
    <t>จัดงานวันคล้ายวันสวรรคต</t>
  </si>
  <si>
    <t>พระบาทสมเด็จพระจุลจอม</t>
  </si>
  <si>
    <t>เกล้าเจ้าอยู่หัว</t>
  </si>
  <si>
    <t>พระบาทสมเด็จพระบรม</t>
  </si>
  <si>
    <t>ชนกาธิเบศรมหาภูมิพล</t>
  </si>
  <si>
    <t>อดุลยเดชมหาราช</t>
  </si>
  <si>
    <t>สะดวก การระบายน้ำ</t>
  </si>
  <si>
    <t>ทำกิจกรรมร่วมกันและ</t>
  </si>
  <si>
    <t>กิจกรรม ร้อยละ</t>
  </si>
  <si>
    <t>ต่อยอด ยกระดับ</t>
  </si>
  <si>
    <t>อาหารเสริม(นม)เด็กนักเรียน</t>
  </si>
  <si>
    <t>ของโรงเรียนบ้านควนขนุน</t>
  </si>
  <si>
    <t>เพื่อสนับสนุนอาหารเสริม</t>
  </si>
  <si>
    <t>(นม)ให้กับเด็กโรงเรียน</t>
  </si>
  <si>
    <t>ส่งเสริมศักยภาพการจัดการ</t>
  </si>
  <si>
    <t>ศึกษาของท้องถิ่น</t>
  </si>
  <si>
    <t>ประยุกต์ใช้ในการ</t>
  </si>
  <si>
    <t>ยกระดับการเรียน</t>
  </si>
  <si>
    <t>การสอนให้ดียิ่งขึ้น</t>
  </si>
  <si>
    <t>จัดแข่งขันกีฬานักเรียน</t>
  </si>
  <si>
    <t>เพื่อให้นักเรียนมีสุขภาพ</t>
  </si>
  <si>
    <t>แข็งแรงและมีพัฒนาการ</t>
  </si>
  <si>
    <t>เหมาะสมตามช่วงวัย</t>
  </si>
  <si>
    <t>เพื่อสนับสนุนและส่งเสริม</t>
  </si>
  <si>
    <t>ศักยภาพการจัดการ</t>
  </si>
  <si>
    <t>ศึกษาของศูนย์พัฒนา</t>
  </si>
  <si>
    <t>เรียน ค่าเครื่องแบบ</t>
  </si>
  <si>
    <t>นักเรียนค่ากิจกรรมพัฒนา</t>
  </si>
  <si>
    <t>กล้าแสดงออก เพื่อพัฒนา</t>
  </si>
  <si>
    <t>ทักษะและความสามารถ</t>
  </si>
  <si>
    <t>เด็กและเยาวชนเข้าร่วม</t>
  </si>
  <si>
    <t>กิจกรรมวันเด็กแห่งชาติ</t>
  </si>
  <si>
    <t>เด็กนักเรียนมี</t>
  </si>
  <si>
    <t>น้ำหนักสัดส่วน</t>
  </si>
  <si>
    <t>ผ่านเกณฑ์มาตรฐาน</t>
  </si>
  <si>
    <t>โรคติดต่อเบื้องต้น</t>
  </si>
  <si>
    <t>และโรคติดต่อทางเพศ</t>
  </si>
  <si>
    <t>การจัดการสิ่งปฏิกูล</t>
  </si>
  <si>
    <t>ถูกหลักสุขาภิบาลและ</t>
  </si>
  <si>
    <t>มีความรู้ ความเข้าใจ</t>
  </si>
  <si>
    <t>ในการดำเนินงาน</t>
  </si>
  <si>
    <t>ความรู้และประสบการณ์</t>
  </si>
  <si>
    <t>แสงอาทิตย์ ลดภาระการใช้</t>
  </si>
  <si>
    <t>กระแสไฟฟ้าจากการไฟฟ้า</t>
  </si>
  <si>
    <t>ส่วนภูมิภาค</t>
  </si>
  <si>
    <t>งานรัฐพิธีและพิธีต่างๆ</t>
  </si>
  <si>
    <t>สาธารณภัยในด้านต่างๆ</t>
  </si>
  <si>
    <t>ปรับปรุงสถานที่ผลิต</t>
  </si>
  <si>
    <t>น้ำประปาเทศบาล</t>
  </si>
  <si>
    <t>น้ำประปาตามเกณฑ์</t>
  </si>
  <si>
    <t>สถานที่ผลิต</t>
  </si>
  <si>
    <t>คุณภาพการจ่าย</t>
  </si>
  <si>
    <t>น้ำประปาให้กับประชาชน</t>
  </si>
  <si>
    <t>เพื่อปรับปรุงคุณภาพ</t>
  </si>
  <si>
    <t>น้ำประปา (เป่าล้างบ่อ)</t>
  </si>
  <si>
    <t>ให้สะอาดต่อการอุปโภค</t>
  </si>
  <si>
    <t>และบริโภค</t>
  </si>
  <si>
    <t>การจ่ายน้ำประปาให้กับ</t>
  </si>
  <si>
    <t>เรียนการสอนและ</t>
  </si>
  <si>
    <t>อุปกรณ์การเรียนที่</t>
  </si>
  <si>
    <t>เหมาะสมตามวัย</t>
  </si>
  <si>
    <t>ได้ตระหนักและรู้จัก</t>
  </si>
  <si>
    <t>ป้องกันและควบคุม</t>
  </si>
  <si>
    <t>พระราชดำริด้านสาธารณสุข</t>
  </si>
  <si>
    <t>ดำเนินโครงการ</t>
  </si>
  <si>
    <t xml:space="preserve">พระราชดำริอย่างน้อย </t>
  </si>
  <si>
    <t>3 โครงการ</t>
  </si>
  <si>
    <t>อุดหนุนสำหรับการดำเนิน</t>
  </si>
  <si>
    <t>งานตามแนวโครงการ</t>
  </si>
  <si>
    <t>งานตามแนวทางโครงการ</t>
  </si>
  <si>
    <t>ชุมชนหลังที่ว่าการอำเภอ</t>
  </si>
  <si>
    <t>ชุมชนหลังวัดสุวรรณวิชัย</t>
  </si>
  <si>
    <t>เพื่อให้ประชาชนทุกกลุ่มวัย</t>
  </si>
  <si>
    <t>มีสุขภาพที่ดีทั้งร่างกาย</t>
  </si>
  <si>
    <t>และจิตใจ สามารถดำรง</t>
  </si>
  <si>
    <t>ชีวิตอยู่กับครอบครัว</t>
  </si>
  <si>
    <t>เพื่อให้สมาชิกในครอบครัว</t>
  </si>
  <si>
    <t>ชุมชนตระหนักถึงความ</t>
  </si>
  <si>
    <t>สำคัญของการเสริมสร้าง</t>
  </si>
  <si>
    <t>ความเสมอภาคระหว่าง</t>
  </si>
  <si>
    <t>หญิงชายและนำไปสู่การ</t>
  </si>
  <si>
    <t>ปรับเปลี่ยนความสัมพันธ์</t>
  </si>
  <si>
    <t>ระหว่างสมาชิกในครอบครัว</t>
  </si>
  <si>
    <t>เพื่อให้ประชาชนมีจิตสำนึก</t>
  </si>
  <si>
    <t>ในการรักษาสิ่งแวดล้อม</t>
  </si>
  <si>
    <t>เพื่อปรับปรุงมิทัศน์</t>
  </si>
  <si>
    <t>สิ่งแวดล้อม</t>
  </si>
  <si>
    <t>มีจิตสำนึกในการรักษา</t>
  </si>
  <si>
    <t>ประชาชนมีการคัดแยก</t>
  </si>
  <si>
    <t>และเจ้าหน้าที่ของ</t>
  </si>
  <si>
    <t>ปรับปรุงทางขึ้น</t>
  </si>
  <si>
    <t>ปฏิบัติงานด้านสาธารณสุข</t>
  </si>
  <si>
    <t>จ้างเหมาบริการงานบันทึก</t>
  </si>
  <si>
    <t>ข้อมูลงานธุรการ</t>
  </si>
  <si>
    <t>ในการเลือกตั้งและให้</t>
  </si>
  <si>
    <t>ความสำคัญกับการเลือกตั้ง</t>
  </si>
  <si>
    <t>ความรู้เพื่อนำไป</t>
  </si>
  <si>
    <t>พัฒนาทักษะ</t>
  </si>
  <si>
    <t>การช่วยเหลือตามปัญหา</t>
  </si>
  <si>
    <t>คูระบายน้ำ</t>
  </si>
  <si>
    <t>ถนนควนขนุน-ทะเลน้อย</t>
  </si>
  <si>
    <t>และคูระบายน้ำ</t>
  </si>
  <si>
    <t>การสัญจรสะดวก</t>
  </si>
  <si>
    <t>การระบายน้ำ</t>
  </si>
  <si>
    <t>รวดเร็วไม่ท่วมขัง</t>
  </si>
  <si>
    <t>จำนวน  7  โครงการ</t>
  </si>
  <si>
    <t>ภูมิทัศน์ถนนพัทลุง-ควนขนุน</t>
  </si>
  <si>
    <t>พัทลุง-ควนขนุน</t>
  </si>
  <si>
    <t>เครื่องบริหารปีกข้าง</t>
  </si>
  <si>
    <t>บริหารหน้าอก จำนวน 1 ตัว ,</t>
  </si>
  <si>
    <t>รถบรรทุกขยะแบบอัดท้าย</t>
  </si>
  <si>
    <t>ขนาด 6 ตัน 6 ล้อ</t>
  </si>
  <si>
    <t>รถบรรทุกน้ำอเนกประสงค์</t>
  </si>
  <si>
    <t>ขนาด 8,000 ลิตร</t>
  </si>
  <si>
    <t>7. ยุทธศาสตร์ทรัพยากรธรรมชาติและสิ่งแวดล้อม</t>
  </si>
  <si>
    <t>จัดซื้อรถบรรทุกขยะ</t>
  </si>
  <si>
    <t>แบบอัดท้าย</t>
  </si>
  <si>
    <t>เพื่อเพิ่มประสิทธิภาพและ</t>
  </si>
  <si>
    <t>สร้างความรวดเร็วในการ</t>
  </si>
  <si>
    <t>จัดเก็บขยะมูลฝอยในเขต</t>
  </si>
  <si>
    <t>รถบรรทุกขยะแบบ</t>
  </si>
  <si>
    <t>อัดท้าย ขนาด 6 ตัน</t>
  </si>
  <si>
    <t>6 ล้อ จำนวน 1 คัน</t>
  </si>
  <si>
    <t>จำนวนรถเก็บขน</t>
  </si>
  <si>
    <t>1 คัน</t>
  </si>
  <si>
    <t>ไม่มีขยะมูลฝอยตกค้าง</t>
  </si>
  <si>
    <t>และเก็บรวบรวมขยะ</t>
  </si>
  <si>
    <t>มูลฝอยได้ครอบคลุม</t>
  </si>
  <si>
    <t>ก่อสร้างถนนพร้อม</t>
  </si>
  <si>
    <t>คูระบายน้ำคอนกรีต</t>
  </si>
  <si>
    <t>เพื่อก่อสร้างถนนพร้อม</t>
  </si>
  <si>
    <t>ขนาดความยาว 365 ม.</t>
  </si>
  <si>
    <t>กว้าง 3.20-4.0 ม.</t>
  </si>
  <si>
    <t xml:space="preserve"> จำนวน 11 โครงการ</t>
  </si>
  <si>
    <t>หอกระจายข่าวไร้สาย</t>
  </si>
  <si>
    <t>ภายในเขตเทศบาลตำบล</t>
  </si>
  <si>
    <t>ประชาสัมพันธ์ข้อมูล</t>
  </si>
  <si>
    <t>ข่าวสารได้ครอบคลุม</t>
  </si>
  <si>
    <t>หอกระจายข่าว</t>
  </si>
  <si>
    <t>ไร้สายใช้การได้ดี</t>
  </si>
  <si>
    <t>(ศป.ปส. ทต.ควนขนุน)</t>
  </si>
  <si>
    <t>แผนพัฒนาท้องถิ่น (พ.ศ.2566-2570) แก้ไข ครั้งที่ 1/2566</t>
  </si>
  <si>
    <t>ก. ยุทธศาสตร์ชาติ 20 ปี ยุทธศาสตร์ที่ 1 ด้านความความมั่นคง</t>
  </si>
  <si>
    <t>ข. แผนพัฒนาเศรษฐกิจและสังคมแห่งชาติ ฉบับที่ 13 หมุดหมายที่ 12 ไทยมีกำลังคนสมรรถนะสูง มุ่งเรียนรู้อย่างต่อเนื่อง ตอบโจทย์การพัฒนาแห่งอนาคต</t>
  </si>
  <si>
    <t>ค. Sustainable Development Goals : SDGs เป้าหมายที่ 16 ส่งเสริมสังคมที่สงบสุขและครอบคลุมเพื่อการพัฒนาที่ยั่งยืน ให้ทุกคนเข้าถึงความยุติธรรม และสร้างสถาบันที่มีประสิทธิภาพ รับผิดชอบ และครอบคลุมในทุกระดับ</t>
  </si>
  <si>
    <t xml:space="preserve">         (1) แผนงานบริหารงานทั่วไป</t>
  </si>
  <si>
    <t xml:space="preserve">        (1) แผนงานการรักษาความสงบภายใน</t>
  </si>
  <si>
    <t xml:space="preserve">   1.4 กลยุทธ์ส่งเสริมการป้องกัน บรรเทาสาธารณภัยและการรักษาความสงบเรียบร้อย</t>
  </si>
  <si>
    <t xml:space="preserve">   1.2 กลยุทธ์เสริมสร้างภูมิคุ้มกันจากภัยคุกคามในทุกรูปแบบ</t>
  </si>
  <si>
    <t xml:space="preserve">   1.3 กลยุทธ์สร้างความมั่นคง ปลอดภัยในชีวิตและทรัพย์สินของประชาชน</t>
  </si>
  <si>
    <t>เงินอุดหนุนสำหรับสนับสนุน</t>
  </si>
  <si>
    <t>เพื่อเตรียมความพร้อม</t>
  </si>
  <si>
    <t>จัดซื้อไม้ตบ จำนวน 8 อัน</t>
  </si>
  <si>
    <t>จัดซื้ออุปกรณ์</t>
  </si>
  <si>
    <t>มีอุปกรณ์เครื่องใช้</t>
  </si>
  <si>
    <t>ภารกิจด้านการป้องกันและ</t>
  </si>
  <si>
    <t>ในการปฏิบัติงานด้าน</t>
  </si>
  <si>
    <t>ลาโค่ จำนวน 2 อัน</t>
  </si>
  <si>
    <t>เครื่องใช้เป็นไป</t>
  </si>
  <si>
    <t>สำหรับปฏิบัติงาน</t>
  </si>
  <si>
    <t>ควบคุมไฟป่าขององค์กร</t>
  </si>
  <si>
    <t>การป้องกันและควบคุม</t>
  </si>
  <si>
    <t>ถังน้ำ จำนวน 3 อัน</t>
  </si>
  <si>
    <t>ตามที่กรมส่งเสริม</t>
  </si>
  <si>
    <t>ปกครองส่วนท้องถิ่น</t>
  </si>
  <si>
    <t>ไฟป่า</t>
  </si>
  <si>
    <t>และเครื่องเป่าลม</t>
  </si>
  <si>
    <t>การปกครองท้องถิ่น</t>
  </si>
  <si>
    <t>กำหนด</t>
  </si>
  <si>
    <t>ก. ยุทธศาสตร์ชาติ 20 ปี ยุทธศาสตร์ที่ 2 ด้านการสร้างความสามารถในการแข่งขัน</t>
  </si>
  <si>
    <t>ข. แผนพัฒนาเศรษฐกิจและสังคมแห่งชาติ ฉบับที่ 13 หมุดหมายที่ 5  ไทยเป็นประตูการค้าการลงทุนและยุทธศาสตร์ทางโลจิสติกส์ที่สำคัญของภูมิภาค</t>
  </si>
  <si>
    <t>ค. Sustainable Development Goals : SDGs เป้าหมายที่ 9 สร้างโครงสร้างพื้นฐานที่มีความทนทาน ส่งเสริมการพัฒนาอุตสาหกรรมที่ครอบคลุมและยั่งยืน และส่งเสริมนวัตกรรม</t>
  </si>
  <si>
    <t xml:space="preserve">   2.1 กลยุทธ์พัฒนาระบบโครงสร้างพื้นฐาน สาธารณูปโภค และสาธารณูปการ</t>
  </si>
  <si>
    <t xml:space="preserve">        (1) แผนงานอุตสาหกรรมและการโยธา</t>
  </si>
  <si>
    <t xml:space="preserve">        (2) แผนงานเคหะและชุมชน</t>
  </si>
  <si>
    <t xml:space="preserve">       (3) แผนงานการพาณิชย์</t>
  </si>
  <si>
    <t xml:space="preserve">        (3) แผนงานการพาณิชย์</t>
  </si>
  <si>
    <t>ปรับปรุงไฟฟ้าตลาด</t>
  </si>
  <si>
    <t>เพื่อปรับปรุงไฟฟ้าตลาด</t>
  </si>
  <si>
    <t>ระบบไฟฟ้าตลาด</t>
  </si>
  <si>
    <t>เกิดความปลอดภัย</t>
  </si>
  <si>
    <t>เทศบาลฝั่งทิศตะวันตก</t>
  </si>
  <si>
    <t>ปลอดภัยเพิ่มขึ้น</t>
  </si>
  <si>
    <t>ต่อผู้ใช้บริการและ</t>
  </si>
  <si>
    <t>ฝั่งทิศตะวันตก</t>
  </si>
  <si>
    <t>อาคารตลาด</t>
  </si>
  <si>
    <t>เทศบาลฝั่งทิศตะวันออก</t>
  </si>
  <si>
    <t>ฝั่งทิศตะวันออก</t>
  </si>
  <si>
    <t>ข. แผนพัฒนาเศรษฐกิจและสังคมแห่งชาติ ฉบับที่ 13 หมุดหมายที่ 1 ไทยเป็นประเทศชั้นนำด้านสินค้าเกษตรและเกษตรแปรรูปมูลค่าสูง</t>
  </si>
  <si>
    <t xml:space="preserve">        (1) แผนงานสร้างความเข้มแข็งของชุมชน</t>
  </si>
  <si>
    <t xml:space="preserve">   3.1 กลยุทธ์ส่งเสริมการประกอบอาชีพตามหลักปรัชญาเศรษฐกิจพอเพียง</t>
  </si>
  <si>
    <t xml:space="preserve">   3.2 กลยุทธ์ส่งเสริมการสร้างมูลค่าเพิ่มสินค้าทางการเกษตรและผลิตภัณฑ์ชุมชน</t>
  </si>
  <si>
    <t xml:space="preserve">   3.3 กลยุทธ์ส่งเสริมให้มีความมั่นคงทางเศรษฐกิจฐานรากทั้งในระดับครัวเรือนและชุมชน</t>
  </si>
  <si>
    <t>ข. แผนพัฒนาเศรษฐกิจและสังคมแห่งชาติ ฉบับที่ 13 หมุดหมายที่ 2 ไทยเป็นจุดหมายของการท่องเที่ยวที่เน้นคุณภาพและความยั่งยืน</t>
  </si>
  <si>
    <t xml:space="preserve">   4.1 กลยุทธ์ส่งเสริมสนับสนุนการจัดกิจกรรมท่องเที่ยวเชิงเกษตร วัฒนธรรม ประเพณีและท่องเที่ยวชุมชน</t>
  </si>
  <si>
    <t xml:space="preserve">        (1) แผนงานการศาสนาวัฒนธรรมและนันทนาการ</t>
  </si>
  <si>
    <t>ก. ยุทธศาสตร์ชาติ 20 ปี ยุทธศาสตร์ที่ 3 ด้านการพัฒนาและเสริมสร้างศักยภาพทรัพยากรมนุษย์</t>
  </si>
  <si>
    <t xml:space="preserve">ค. Sustainable Development Goals : SDGs เป้าหมายที่ 3 สร้างหลักประกันว่าคนมีชีวิตที่มีสุขภาพดีและส่งเสริมความเป็นอยู่ที่ดีสำหรับทุกคนในทุกวัย และเป้าหมายที่ 4 สร้างหลักประกันว่าทุกคนมีการศึกษาที่มีคุณภาพ    อย่างครอบคลุมและเท่าเทียม และสนับสนุนโอกาสในการเรียนรู้ตลอดชีวิต </t>
  </si>
  <si>
    <t xml:space="preserve">   5.1 กลยุทธ์พัฒนาคุณภาพการจัดการศึกษาในระบบ นอกระบบและตามอัธยาศัยเพื่อการเรียนรู้ตลอดชีวิต</t>
  </si>
  <si>
    <t xml:space="preserve">        (1) แผนงานการศึกษา</t>
  </si>
  <si>
    <t>ผู้ปกครองได้รับรู้เกี่ยวกับ</t>
  </si>
  <si>
    <t>เทคนิคการดูแลลูก</t>
  </si>
  <si>
    <t>ตลอดจนรับรู้ถึงปัญหา</t>
  </si>
  <si>
    <t>เกี่ยวกับเด็กและสามารถ</t>
  </si>
  <si>
    <t>แก้ไขได้ถูกต้อง</t>
  </si>
  <si>
    <t>เพื่อให้ผู้ปกครองได้รับรู้</t>
  </si>
  <si>
    <t xml:space="preserve">   5.2 กลยุทธ์พัฒนาคุณภาพชีวิต เด็ก เยาวชน สตรี ผู้สูงอายุ ผู้พิการและผู้ด้อยโอกาส</t>
  </si>
  <si>
    <t xml:space="preserve">        (1) แผนงานงบกลาง</t>
  </si>
  <si>
    <t xml:space="preserve">        (1) แผนงานบริหารงานทั่วไป</t>
  </si>
  <si>
    <t xml:space="preserve">        (2) แผนงานบริหารงานทั่วไป</t>
  </si>
  <si>
    <t>การปลูกฝังสร้างจิตสำนึก</t>
  </si>
  <si>
    <t>เพื่อส่งเสริมการอ่าน</t>
  </si>
  <si>
    <t>การรักการอ่าน</t>
  </si>
  <si>
    <t>สร้างพฤติกรรมรักการอ่าน</t>
  </si>
  <si>
    <t>ของเด็ก เยาวชนและ</t>
  </si>
  <si>
    <t>ควนขนุนมีพฤติกรรม</t>
  </si>
  <si>
    <t>ควนขนุนมีที่อ่าน</t>
  </si>
  <si>
    <t>รักการอ่าน</t>
  </si>
  <si>
    <t>หนังสือ</t>
  </si>
  <si>
    <t xml:space="preserve"> จำนวน  10  โครงการ</t>
  </si>
  <si>
    <t xml:space="preserve">        (3) แผนงานสังคมสงเคราะห์</t>
  </si>
  <si>
    <t xml:space="preserve">        (4) แผนงานสร้างความเข้มแข็งของชุมชน</t>
  </si>
  <si>
    <t xml:space="preserve">        (1) แผนงานสาธารณสุข</t>
  </si>
  <si>
    <t xml:space="preserve">   5.4 กลยุทธ์สนับสนุนการป้องกันโรค การควบคุมโรค</t>
  </si>
  <si>
    <t>พัฒนาศักยภาพแกนนำ</t>
  </si>
  <si>
    <t>เพื่อเพิ่มพูนความรู้และ</t>
  </si>
  <si>
    <t>แกนนำด้านสาธารณสุข</t>
  </si>
  <si>
    <t>แกนนำด้านสุขภาพ</t>
  </si>
  <si>
    <t>ด้านสุขภาพในเขตเทศบาล</t>
  </si>
  <si>
    <t>ทักษะด้านสาธารณสุข</t>
  </si>
  <si>
    <t>มีความรู้และทักษะ</t>
  </si>
  <si>
    <t>แก่แกนนำในชุมชน</t>
  </si>
  <si>
    <t>พัฒนาศักยภาพและยกระดับ</t>
  </si>
  <si>
    <t>เพื่อพัฒนาตลาดสด</t>
  </si>
  <si>
    <t>อบรมพัฒนาศักยภาพ</t>
  </si>
  <si>
    <t>ตลาดเทศบาลยกระดับ</t>
  </si>
  <si>
    <t>ตลาดสดภายใต้มาตรฐาน</t>
  </si>
  <si>
    <t>ให้เป็นไปตามมาตรฐาน</t>
  </si>
  <si>
    <t>ผู้ประกอบการอย่างน้อย</t>
  </si>
  <si>
    <t xml:space="preserve">ผ่านเกณฑ์ </t>
  </si>
  <si>
    <t>และพัฒนาตามเกณฑ์</t>
  </si>
  <si>
    <t>"ตลาดสดน่าซื้อ วิถีไทย"</t>
  </si>
  <si>
    <t>ของกรมอนามัยกระทรวง</t>
  </si>
  <si>
    <t>ปีละ 1 ครั้ง</t>
  </si>
  <si>
    <t>"ตลาดสดน่าซื้อ</t>
  </si>
  <si>
    <t>มาตรฐาน กรมอนามัย</t>
  </si>
  <si>
    <t>วิถีไทย ร้อยละ 80</t>
  </si>
  <si>
    <t>กระทรวงสาธารณสุข</t>
  </si>
  <si>
    <t>จำนวน  17  โครงการ</t>
  </si>
  <si>
    <t xml:space="preserve">        (2) แผนงานสังคมสงเคราะห์</t>
  </si>
  <si>
    <t xml:space="preserve">   5.5 กลยุทธ์ส่งเสริมสนับสนุนการออกกำลังกาย การเล่นกีฬาและนันทนาการ</t>
  </si>
  <si>
    <t xml:space="preserve">        (1) แผนงานการศาสนา วัฒนธรรมและนันทนาการ</t>
  </si>
  <si>
    <t xml:space="preserve">        (2) แผนงานอุตสาหกรรมและการโยธา</t>
  </si>
  <si>
    <t>ก่อสร้างห้องน้ำ ห้องส้วม</t>
  </si>
  <si>
    <t>เพื่อให้บริการประชาชน</t>
  </si>
  <si>
    <t>ก่อสร้างห้องน้ำ</t>
  </si>
  <si>
    <t>อาคารห้องน้ำ</t>
  </si>
  <si>
    <t>ประชาชนในเขตพื้นที่</t>
  </si>
  <si>
    <t>สำหรับอาคารสนาม</t>
  </si>
  <si>
    <t>ในพื้นที่และพื้นที่ใกล้เคียง</t>
  </si>
  <si>
    <t>ห้องส้วม สำหรับอาคาร</t>
  </si>
  <si>
    <t xml:space="preserve">ห้องส้วม </t>
  </si>
  <si>
    <t>หญ้าเทียม</t>
  </si>
  <si>
    <t>ที่มาใช้บริการสนาม</t>
  </si>
  <si>
    <t xml:space="preserve">สนามหญ้าเทียม </t>
  </si>
  <si>
    <t>มีห้องน้ำ ห้องส้วมไว้ใช้</t>
  </si>
  <si>
    <t>หญ้าเทียมในการเล่นกีฬา</t>
  </si>
  <si>
    <t>ขนาดกว้างไม่น้อยกว่า</t>
  </si>
  <si>
    <t>บริการก่อนระหว่างและ</t>
  </si>
  <si>
    <t>หรือออกกำลังกาย</t>
  </si>
  <si>
    <t>2.60 เมตร ยาวไม่</t>
  </si>
  <si>
    <t>หลังเล่นกีฬาหรือ</t>
  </si>
  <si>
    <t>น้อยกว่า 3.5 เมตร</t>
  </si>
  <si>
    <t xml:space="preserve">พื้นที่ไม่น้อยกว่า 9.10 </t>
  </si>
  <si>
    <t>จัดแข่งขันกีฬาชุมชน</t>
  </si>
  <si>
    <t>เพื่อให้ประชาชนมีสุขภาพ</t>
  </si>
  <si>
    <t>เยาวชนและ</t>
  </si>
  <si>
    <t>แข็งแรง มีความรัก สามัคคี</t>
  </si>
  <si>
    <t>ประชาชนได้</t>
  </si>
  <si>
    <t>ควนขนุนทั้ง 4 ชุมชน</t>
  </si>
  <si>
    <t>ควนขนุนได้ร่วมกิจกรรม</t>
  </si>
  <si>
    <t>มีสุขภาพแข็งแรง</t>
  </si>
  <si>
    <t>เกิดความรัก ความสามัคคี</t>
  </si>
  <si>
    <t>ค. Sustainable Development Goals : SDGs เป้าหมายที่ 16 ส่งเสริมสังคมที่สงบสุขและครอบคลุมเพื่อการพัฒนาที่ยั่งยืนให้ทุกคนเข้าถึงความยุติธรรมและสร้างสถาบันที่มีประสิทธิภาพรับผิดชอบและครอบคลุมในทุกระดับ</t>
  </si>
  <si>
    <t xml:space="preserve">   6.1 กลยุทธ์ส่งเสริมสนับสนุนการจัดกิจกรรม อนุรักษ์สืบสานประเพณี วัฒนธรรม และภูมิปัญญาท้องถิ่น</t>
  </si>
  <si>
    <t xml:space="preserve">   6.2 กลยุทธ์ส่งเสริมสนับสนุนศาสนาให้มีความเข้มแข็งเป็นศูนย์รวมในการบ่มเพาะยึดเหนี่ยวจิตใจ</t>
  </si>
  <si>
    <t xml:space="preserve">   7.1 กลยุทธ์ส่งเสริมการอนุรักษ์ฟื้นฟูทรัพยากรธรรมชาติและสิ่งแวดล้อม</t>
  </si>
  <si>
    <t>ก. ยุทธศาสตร์ชาติ 20 ปี ยุทธศาสตร์ที่ 5 ด้านการสร้างการเติบโตบนคุณภาพชีวิตที่เป็นมิตรกับสิ่งแวดล้อม</t>
  </si>
  <si>
    <t>ข. แผนพัฒนาเศรษฐกิจและสังคมแห่งชาติ ฉบับที่ 13 หมุดหมายที่ 11 ไทยสามารถลดความเสี่ยงและผลกระทบจากภัยธรรมชาติและการเปลี่ยนแปลงสภาพภูมิอากาศ</t>
  </si>
  <si>
    <t>ค. Sustainable Development Goals : SDGs เป้าหมายที่ 15 : ปกป้อง ฟื้นฟู และสนับสนุนการใช้ระบบนิเวศบนบกอย่างยั่งยืน จัดการป่าไม้อย่างยั่งยืนต่อสู้การกลายสภาพเป็นทะเลทราย หยุดการเสื่อมโทรมของที่ดิน              และฟื้นสภาพดิน และหยุดยั้งการสูญเสียความหลากหลายทางชีวภาพ</t>
  </si>
  <si>
    <t>จำนวน 1 โครงการ</t>
  </si>
  <si>
    <t xml:space="preserve">        (3) แผนงานการเกษตร</t>
  </si>
  <si>
    <t>มีการร่วมจัดการ</t>
  </si>
  <si>
    <t>มีกิจกรรมด้านการ</t>
  </si>
  <si>
    <t>อาสาสมัครท้องถิ่น</t>
  </si>
  <si>
    <t>สิ่งแวดล้อมที่เอื้อต่อ</t>
  </si>
  <si>
    <t>จัดการสิ่งแวดล้อม</t>
  </si>
  <si>
    <t>มีการจัดการสิ่งแวดล้อม</t>
  </si>
  <si>
    <t>รักษ์โลก (อถล.)</t>
  </si>
  <si>
    <t>อย่างน้อย 2 ครั้ง/ปี</t>
  </si>
  <si>
    <t>ที่เอื้อต่อสุขภาพที่ดี</t>
  </si>
  <si>
    <t>อนุรักษ์พันธุกรรมพืชอันเนื่อง</t>
  </si>
  <si>
    <t>เพื่อสนองแนวพระราชดำริ</t>
  </si>
  <si>
    <t>อนุรักษ์ รักษาทรัพยากร</t>
  </si>
  <si>
    <t>พันธุ์พืช พันธุ์สัตว์</t>
  </si>
  <si>
    <t>เป็นแหล่งรวบรวม</t>
  </si>
  <si>
    <t>มาจากพระราชดำริ สมเด็จ</t>
  </si>
  <si>
    <t>สืบสานพระราชปณิธานฯ</t>
  </si>
  <si>
    <t>ได้รับการอนุรักษ์</t>
  </si>
  <si>
    <t>พระเทพรัตนราชสุดาฯ</t>
  </si>
  <si>
    <t>และตระหนักถึงความสำคัญ</t>
  </si>
  <si>
    <t>ในท้องถิ่น ส่งเสริมให้มี</t>
  </si>
  <si>
    <t xml:space="preserve">ในท้องถิ่น </t>
  </si>
  <si>
    <t>สยามบรมราชกุมารี</t>
  </si>
  <si>
    <t>ของพันธุกรรมพืชที่มีอยู่</t>
  </si>
  <si>
    <t>การฟื้นฟู บำรุงรักษา</t>
  </si>
  <si>
    <t>(อพ.สธ.) "งานฐานทรัพยากร</t>
  </si>
  <si>
    <t>ในท้องถิ่น</t>
  </si>
  <si>
    <t>ขยายพันธุ์เพิ่มเติม</t>
  </si>
  <si>
    <t>ท้องถิ่น"</t>
  </si>
  <si>
    <t>จำนวน 4  โครงการ</t>
  </si>
  <si>
    <t xml:space="preserve">ก. ยุทธศาสตร์ชาติ 20 ปี ยุทธศาสตร์ที่ 6 ด้านการปรับสมดุลและพัฒนาระบบการบริหารจัดการภาครัฐ </t>
  </si>
  <si>
    <t xml:space="preserve">   8.1 กลยุทธ์ส่งเสริมการมีส่วนร่วมของประชาชนในการพัฒนาท้องถิ่น</t>
  </si>
  <si>
    <t xml:space="preserve">   8.2 กลยุทธ์พัฒนาประสิทธิภาพการบริหารจัดการและการจัดระบบบริการที่ทันสมัยสู่องค์กรภาครัฐ 4.0</t>
  </si>
  <si>
    <t xml:space="preserve">         (2) แผนงานสร้างความเข้มแข็งของชุมชน</t>
  </si>
  <si>
    <t>ปรับปรุงห้องน้ำศูนย์พัฒนา</t>
  </si>
  <si>
    <t>เพื่อให้ห้องน้ำศูนย์พัฒนา</t>
  </si>
  <si>
    <t>ห้องน้ำได้รับการ</t>
  </si>
  <si>
    <t>ปรับปรุงห้องน้ำ</t>
  </si>
  <si>
    <t>ห้องน้ำศูนย์พัฒนา</t>
  </si>
  <si>
    <t>เด็กเล็กเทศบาล มีความ</t>
  </si>
  <si>
    <t xml:space="preserve">เด็กเล็กเทศบาล </t>
  </si>
  <si>
    <t xml:space="preserve">สะอาดเรียบร้อย </t>
  </si>
  <si>
    <t>มีความสะอาดเรียบร้อย</t>
  </si>
  <si>
    <t>จำนวน 9  โครงการ</t>
  </si>
  <si>
    <t xml:space="preserve">    1.1 กลยุทธ์เสริมสร้างให้ประชาชน รัก ยึดมั่น และธำรงรักษาไว้ซึ่งสถาบันหลักของชาติ</t>
  </si>
  <si>
    <t xml:space="preserve">         (1) แผนงานการรักษาความสงบภายใน</t>
  </si>
  <si>
    <t xml:space="preserve">         (2) แผนงานการศึกษา</t>
  </si>
  <si>
    <t xml:space="preserve">    1.2 กลยุทธ์เสริมสร้างภูมิคุ้มกันจากภัยคุกคามในทุกรูปแบบ</t>
  </si>
  <si>
    <t xml:space="preserve">         (1) แผนงานสร้างความเข้มแข็งของชุมชน</t>
  </si>
  <si>
    <t xml:space="preserve">    1.3 กลยุทธ์สร้างความมั่นคง ปลอดภัยในชีวิตและทรัพย์สินของประชาชน</t>
  </si>
  <si>
    <t xml:space="preserve">       (1) แผนงานอุตสาหกรรมและการโยธา</t>
  </si>
  <si>
    <t xml:space="preserve">    3.1 กลยุทธ์ส่งเสริมการประกอบอาชีพตามหลักปรัชญาเศรษฐกิจพอเพียง</t>
  </si>
  <si>
    <t xml:space="preserve">    3.3 กลยุทธ์ส่งเสริมให้มีความมั่นคงทางเศรษฐกิจฐานรากทั้งในระดับครัวเรือนและชุมชน</t>
  </si>
  <si>
    <t xml:space="preserve">   5.2 กลยุทธ์พัฒนาคุณภาพชีวิต เด็ก เยาวชน สตรี ผู้สูงอายุ ผู้พิการ และผู้ด้อยโอกาส</t>
  </si>
  <si>
    <t xml:space="preserve">       (1) แผนงานสร้างความเข้มแข็งของชุมชน</t>
  </si>
  <si>
    <t xml:space="preserve">        (1) แผนงานสังคมสงเคราะห์</t>
  </si>
  <si>
    <t xml:space="preserve">    6.1 กลยุทธ์ส่งเสริมสนับสนุนการจัดกิจกรรม อนุรักษ์สืบสานประเพณี วัฒนธรรม และภูมิปัญญาท้องถิ่น</t>
  </si>
  <si>
    <t xml:space="preserve">         (1) แผนงานการศาสนาวัฒนธรรมและนันทนาการ</t>
  </si>
  <si>
    <t xml:space="preserve">    6.2 กลยุทธ์ส่งเสริมสนับสนุนศาสนาให้มีความเข้มแข็งเป็นศูนย์รวมในการบ่มเพาะยึดเหนี่ยวจิตใจ</t>
  </si>
  <si>
    <t xml:space="preserve">                 (1) แผนงาน การรักษาความสงบภายใน</t>
  </si>
  <si>
    <t xml:space="preserve">        (1) แผนงาน อุตสาหกรรมและการโยธา </t>
  </si>
  <si>
    <t xml:space="preserve">   4.1 กลยุทธ์พัฒนาโครงสร้างพื้นฐานและสิ่งอำนวยความสะดวกให้มีความพร้อมรองรับการท่องเที่ยว</t>
  </si>
  <si>
    <t xml:space="preserve">       (1) แผนงานการศาสนาวัฒนธรรมและนันทนาการ</t>
  </si>
  <si>
    <t xml:space="preserve">        (1) แผนงานเคหะและชุมชน</t>
  </si>
  <si>
    <t>สำหรับที่ไม่ได้ดำเนินการจัดทำเป็นโครงการพัฒนาท้องถิ่น</t>
  </si>
  <si>
    <t>1. ครุภัณฑ์สำนักงาน</t>
  </si>
  <si>
    <t>ครุภัณฑ์</t>
  </si>
  <si>
    <t>(ผลผลิตของครุภัณฑ์)</t>
  </si>
  <si>
    <t>เก้าอี้</t>
  </si>
  <si>
    <t xml:space="preserve">ถังน้ำ </t>
  </si>
  <si>
    <t xml:space="preserve">เครื่องดูดฝุ่น </t>
  </si>
  <si>
    <t xml:space="preserve">รถตู้ </t>
  </si>
  <si>
    <t xml:space="preserve">กลางแจ้ง </t>
  </si>
  <si>
    <t xml:space="preserve">เครื่องออกกำลังกาย </t>
  </si>
  <si>
    <t xml:space="preserve">สำรองไฟฟ้า </t>
  </si>
  <si>
    <t xml:space="preserve">ราษฎร </t>
  </si>
  <si>
    <t>คอมพิวเตอร์โน้ตบุ๊ก</t>
  </si>
  <si>
    <t>ตรวจสอบภายใน</t>
  </si>
  <si>
    <t>โต๊ะทำงาน</t>
  </si>
  <si>
    <t>เครื่องพิมพ์ Multifunction</t>
  </si>
  <si>
    <t>แบบฉีดหมึกพร้อมติดตั้ง</t>
  </si>
  <si>
    <t>ถังหมึกพิมพ์ จำนวน 1 เครื่อง</t>
  </si>
  <si>
    <t xml:space="preserve">ถังหมึกพิมพ์ </t>
  </si>
  <si>
    <t>เครื่องสำรองไฟฟ้า</t>
  </si>
  <si>
    <t>สำหรับหัวหน้าฝ่ายอำนวยการ</t>
  </si>
  <si>
    <t>จำนวน 2 ชุด</t>
  </si>
  <si>
    <t>สำหรับหัวหน้าฝ่ายกองคลัง</t>
  </si>
  <si>
    <t>สำรองไฟฟ้า จำนวน 1 ชุด</t>
  </si>
  <si>
    <t>ของศูนย์พัฒนาเด็กเล็กฯ</t>
  </si>
  <si>
    <t>สำหรับผอ.กองสาธารณสุขฯ</t>
  </si>
  <si>
    <t>เครื่องเลื่อยโซ่ยนต์</t>
  </si>
  <si>
    <t>สัตว์ปลอดโรค คนปลอดภัย</t>
  </si>
  <si>
    <t>จากโรคพิษสุนัขบ้าตาม</t>
  </si>
  <si>
    <t>พระปณิธานศาสตรจารย์</t>
  </si>
  <si>
    <t>ดร.สมเด็จพระเจ้าฟ้าฯ</t>
  </si>
  <si>
    <t>กรมพระศรีสวางควัฒน</t>
  </si>
  <si>
    <t>วรขัตติยราชนารี</t>
  </si>
  <si>
    <t>ให้แก่สุนัขและแมว</t>
  </si>
  <si>
    <t>สุนัขและแมวได้รับ</t>
  </si>
  <si>
    <t>การฉีดวัคซีนป้องกัน</t>
  </si>
  <si>
    <t>สุนัขและแมวได้รับการ</t>
  </si>
  <si>
    <t>ฉีดวัคซีนป้องกัน</t>
  </si>
  <si>
    <t>เสริมเหล็กซอยโรงน้ำ</t>
  </si>
  <si>
    <t>ช่วงที่ 2</t>
  </si>
  <si>
    <t>เสริมเหล็ก ซอยโรงน้ำ</t>
  </si>
  <si>
    <t>ช่วงที่ 2  ขนาดกว้าง</t>
  </si>
  <si>
    <t>4 เมตร ยาว 233 เมตร</t>
  </si>
  <si>
    <t>จำนวน 30 จุด</t>
  </si>
  <si>
    <t>จำนวน 48 จุด</t>
  </si>
  <si>
    <t>มีโต๊ะเพียงพอสำหรับใช้ใน</t>
  </si>
  <si>
    <t>กิจกรรมของเทศบาล</t>
  </si>
  <si>
    <t>มีเก้าอี้เพียงพอสำหรับใช้ใน</t>
  </si>
  <si>
    <t>การปฏิบัติงานของบุคลากร</t>
  </si>
  <si>
    <t>มีแท่นบรรยายสำหรับใช้ใน</t>
  </si>
  <si>
    <t>มีตู้เหล็กสำหรับใช้เก็บเอกสาร</t>
  </si>
  <si>
    <t>หรือวัสดุเพื่อความเป็นระเบียบ</t>
  </si>
  <si>
    <t>มีเครื่องสแกนลายนิ้วมือ</t>
  </si>
  <si>
    <t>เพื่อความสะดวกในการลงชื่อ</t>
  </si>
  <si>
    <t>เข้าปฏิบัติงาน</t>
  </si>
  <si>
    <t>มีโต๊ะทำงานและเก้าอี้</t>
  </si>
  <si>
    <t>สำหรับการปฏิบัติงานของ</t>
  </si>
  <si>
    <t>หัวหน้าฝ่ายกองคลัง</t>
  </si>
  <si>
    <t>มีเก้าอี้เพียงพอสำหรับใช้</t>
  </si>
  <si>
    <t>ในการปฏิบัติงานของบุคลากร</t>
  </si>
  <si>
    <t>งานป้องกันและบรรเทา</t>
  </si>
  <si>
    <t>สำนักปลัดเทศบาล</t>
  </si>
  <si>
    <t>มีพัดลมฝาผนังสำหรับใช้ใน</t>
  </si>
  <si>
    <t>สำหรับบุคลากรของกองการ</t>
  </si>
  <si>
    <t>ศึกษา</t>
  </si>
  <si>
    <t>สะอาด ปลอดเชื้อโรค</t>
  </si>
  <si>
    <t>มีโต๊ะทำงานและเก้าอี้เพียงพอ</t>
  </si>
  <si>
    <t>มีน้ำใช้เพียงพอ</t>
  </si>
  <si>
    <t>กองสาธารณสุขฯ</t>
  </si>
  <si>
    <t>บุคลากรของกองสาธารณสุขฯ</t>
  </si>
  <si>
    <t>มีเก้าอี้เพียงพอสำหรับ</t>
  </si>
  <si>
    <t>บุคลากรของกองช่าง</t>
  </si>
  <si>
    <t>มีโต๊ะทำงานเพียงพอสำหรับ</t>
  </si>
  <si>
    <t>นักเรียนศูนย์พัฒนาเด็กเล็ก</t>
  </si>
  <si>
    <t>เทศบาลมีพัฒนาการที่</t>
  </si>
  <si>
    <t>ผ่านกระบวนการเรียน</t>
  </si>
  <si>
    <t>เทศบาลมีทักษะความรู้เพิ่มขึ้น</t>
  </si>
  <si>
    <t>การสอนของระบบ DLTV</t>
  </si>
  <si>
    <t>รถบรรทุก</t>
  </si>
  <si>
    <t>มีรถจักรยานยนต์เพื่อใช้ใน</t>
  </si>
  <si>
    <t>มีรถบรรทุกเพื่อใช้ปฏิบัติงาน</t>
  </si>
  <si>
    <t>มีรถตู้เพื่อใช้ปฏิบัติงาน</t>
  </si>
  <si>
    <t>มีรถจักรยานยนต์เพื่อใช้</t>
  </si>
  <si>
    <t>ปฏิบัติงานของเทศบาล</t>
  </si>
  <si>
    <t>มีรถบรรทุกน้ำอเนกประสงค์</t>
  </si>
  <si>
    <t>เพื่อใช้ปฏิบัติงานป้องกันและ</t>
  </si>
  <si>
    <t>การปฏิบัติงานของกอง</t>
  </si>
  <si>
    <t xml:space="preserve">รถบรรทุกแบบดับเบิ้ลแค็บ </t>
  </si>
  <si>
    <t>มีรถบรรทุกเพื่อใช้ในการ</t>
  </si>
  <si>
    <t>ปฏิบัติงานของกอง</t>
  </si>
  <si>
    <t>มีรถบรรทุกขยะแบบอัดท้าย</t>
  </si>
  <si>
    <t>เพื่อใช้ในการเก็บขนขยะ</t>
  </si>
  <si>
    <t>มูลฝอย</t>
  </si>
  <si>
    <t>มีรถยนต์กระบะเพื่อใช้ในการ</t>
  </si>
  <si>
    <t>ปฏิบัติงานของกองช่าง</t>
  </si>
  <si>
    <t>เทศบาลมีน้ำใช้เพียงพอ</t>
  </si>
  <si>
    <t>การแก้ไขปัญหาน้ำท่วมขัง</t>
  </si>
  <si>
    <t>มีประสิทธิภาพเพิ่มขึ้น</t>
  </si>
  <si>
    <t>มีเครื่องเลื่อยโซ่ยนต์เพื่อใช้ใน</t>
  </si>
  <si>
    <t>การปฏิบัติงานของกองช่าง</t>
  </si>
  <si>
    <t>ระบบการสูบน้ำประปา</t>
  </si>
  <si>
    <t>โรงผลิตน้ำประปามีความสะอาด</t>
  </si>
  <si>
    <t>สำหรับใช้ในการปฏิบัติงาน</t>
  </si>
  <si>
    <t>ของกองคลัง</t>
  </si>
  <si>
    <t>มีเครื่องเสียงใช้ในการเรียน</t>
  </si>
  <si>
    <t>การสอนของศูนย์พัฒนา</t>
  </si>
  <si>
    <t>มีเครื่องเสียงใช้ในการปฏิบัติ</t>
  </si>
  <si>
    <t>งานของงานพัฒนาชุมชน</t>
  </si>
  <si>
    <t>สามารถประหยัดค่ากระแส</t>
  </si>
  <si>
    <t>ไฟฟ้าของโรงผลิตน้ำประปา</t>
  </si>
  <si>
    <t>มีประสิทธิภาพ สามารถจ่าย</t>
  </si>
  <si>
    <t>อย่างเพียงพอ</t>
  </si>
  <si>
    <t>มีกล้องถ่ายวีดิโอใช้ใน</t>
  </si>
  <si>
    <t>มีกล้องถ่ายภาพใช้ใน</t>
  </si>
  <si>
    <t>มีเครื่องโปรเจกเตอร์ใช้ใน</t>
  </si>
  <si>
    <t>มีจอรับภาพใช้ใน</t>
  </si>
  <si>
    <t>จอรับภาพ ชนิดมอเตอร์ไฟฟ้า</t>
  </si>
  <si>
    <t>มีกล้องถ่ายภาพสำหรับใช้ใน</t>
  </si>
  <si>
    <t>กิจกรรมของงานป้องกันและ</t>
  </si>
  <si>
    <t>เจ้าหน้าที่ผู้ปฏิบัติงานป้องกัน</t>
  </si>
  <si>
    <t>มีเตียงนอนสำหรับใช้ในการ</t>
  </si>
  <si>
    <t>อยู่เวรรักษาการณ์ฯ</t>
  </si>
  <si>
    <t>ประชาชนมีสุขภาพร่างกาย</t>
  </si>
  <si>
    <t>ลู่วิ่งไฟฟ้า จำนวน 5 ตัว</t>
  </si>
  <si>
    <t>จำนวน 1 เครื่อง (งานประชุม)</t>
  </si>
  <si>
    <t>สำหรับใช้งานทะเบียนราษฎร</t>
  </si>
  <si>
    <t>เครื่องสำรองไฟฟ้า จำนวน 1 ชุด</t>
  </si>
  <si>
    <t>สำหรับการปฏิบัติงาน</t>
  </si>
  <si>
    <t>เครื่องพิมพ์เลเซอร์สี สำหรับใช้</t>
  </si>
  <si>
    <t>งานทะเบียนราษฎร</t>
  </si>
  <si>
    <t>ขนาดไม่น้อยกว่า 21.5 นิ้ว</t>
  </si>
  <si>
    <t>เครื่องพิมพ์  จำนวน 1 ชุด</t>
  </si>
  <si>
    <t>เครื่องมือเครื่องใช้เพียงพอ</t>
  </si>
  <si>
    <t>เครื่องพิมพ์ จำนวน 1 เครื่อง</t>
  </si>
  <si>
    <t>ของงานป้องกันและบรรเทา</t>
  </si>
  <si>
    <t>ขนาด A3 จำนวน 1 เครื่อง</t>
  </si>
  <si>
    <t>สร้างความพึงพอใจให้กับ</t>
  </si>
  <si>
    <t>ประชาชนผู้มาใช้บริการและ</t>
  </si>
  <si>
    <t>ยืดอายุการใช้งานของอุปกรณ์</t>
  </si>
  <si>
    <t>คอมพิวเตอร์</t>
  </si>
  <si>
    <t>แท่นบรรยาย  จำนวน 1 ตัว</t>
  </si>
  <si>
    <t>ตู้เหล็ก จำนวน 4 ตู้</t>
  </si>
  <si>
    <t>เก้าอี้สำนักงาน จำนวน 1 ตัว</t>
  </si>
  <si>
    <t>ตู้เหล็ก จำนวน 5 ตู้</t>
  </si>
  <si>
    <t>โต๊ะทำงาน จำนวน 6 ตัว</t>
  </si>
  <si>
    <t>รถยนต์กระบะ จำนวน 1 คัน</t>
  </si>
  <si>
    <t>เครื่องสูบน้ำ จำนวน 1 เครื่อง</t>
  </si>
  <si>
    <t>เครื่องเสียง จำนวน 1 ชุด</t>
  </si>
  <si>
    <t>เครื่องซักผ้า จำนวน 1  เครื่อง</t>
  </si>
  <si>
    <t>เตียงนอน จำนวน 6 เตียง</t>
  </si>
  <si>
    <t>3.2 บัญชีโครงการพัฒนาท้องถิ่น</t>
  </si>
  <si>
    <t xml:space="preserve">   1.1 กลยุทธ์เสริมสร้างให้ประชาชน รัก ยึดมั่น และธำรงรักษาไว้ซึ่งสถาบันหลักของชาติ</t>
  </si>
  <si>
    <t xml:space="preserve"> จำนวน 12 โครงการ</t>
  </si>
  <si>
    <t xml:space="preserve">       (2) แผนงานเคหะและชุมชน</t>
  </si>
  <si>
    <t xml:space="preserve">    3.2 กลยุทธ์ส่งเสริมการสร้างมูลค่าเพิ่มสินค้าทางการเกษตรและผลิตภัณฑ์ชุมชน</t>
  </si>
  <si>
    <t>เกี่ยวกับเทคนิคการดูแลลูก</t>
  </si>
  <si>
    <t xml:space="preserve">  6.2 กลยุทธ์ส่งเสริมสนับสนุนศาสนาให้มีความเข้มแข็งเป็นศูนย์รวมในการบ่มเพาะยึดเหนี่ยวจิตใจ</t>
  </si>
  <si>
    <t>จำนวน 23  โครงการ</t>
  </si>
  <si>
    <t xml:space="preserve">      (2) แผนงานสร้างความเข้มแข็งของชุมชน</t>
  </si>
  <si>
    <t xml:space="preserve">  8.2 กลยุทธ์พัฒนาประสิทธิภาพการบริหารจัดการและการจัดระบบบริการที่ทันสมัยสู่องค์กรภาครัฐ 4.0</t>
  </si>
  <si>
    <t xml:space="preserve">       (1) แผนงานบริหารงานทั่วไป</t>
  </si>
  <si>
    <t>หมู่บ้าน/</t>
  </si>
  <si>
    <t>(หมู่ที่ 5)</t>
  </si>
  <si>
    <t>(หมู่ที่ 9)</t>
  </si>
  <si>
    <t>(ชุมชนหลังวัด</t>
  </si>
  <si>
    <t>สุวรรณวิชัย)</t>
  </si>
  <si>
    <t>(ชุมชนหลังที่ว่าการ</t>
  </si>
  <si>
    <t>อำเภอ)</t>
  </si>
  <si>
    <t>(ชุมชนบ้านหัวควน)</t>
  </si>
  <si>
    <t>(ชุมชนหน้าตลาด</t>
  </si>
  <si>
    <t>(ชุมชนหน้าตลาด)</t>
  </si>
  <si>
    <t>(ชุมชนหลังที่ว่าการ)</t>
  </si>
  <si>
    <t>ที่นำมาจากแผนพัฒนาหมู่บ้าน/แผนชุมชน</t>
  </si>
  <si>
    <t>ค. Sustainable Development Goals : SDGs เป้าหมายที่ 15 ปกป้อง ฟื้นฟู และสนับสนุนการใช้ระบบนิเวศบนบกอย่างยั่งยืน จัดการป่าไม้อย่างยั่งยืนต่อสู้การกลายสภาพเป็นทะเลทราย หยุดการเสื่อมโทรมของที่ดิน              และฟื้นสภาพดิน และหยุดยั้งการสูญเสียความหลากหลายทางชีวภาพ</t>
  </si>
  <si>
    <t>ข. แผนพัฒนาเศรษฐกิจและสังคมแห่งชาติ ฉบับที่ 13 หมุดหมายที่ 13 ไทยมีภาครัฐที่ทันสมัย มีประสิทธิภาพ และตอบโจทย์ประชาชน</t>
  </si>
  <si>
    <t>ขยะมีค่าลดปัญหา</t>
  </si>
  <si>
    <t>เพื่อลดปริมาณขยะที่</t>
  </si>
  <si>
    <t>ปริมาณขยะที่ต้นทาง</t>
  </si>
  <si>
    <t>ประชาชนมีส่วนร่วม</t>
  </si>
  <si>
    <t>ต้นทางด้วยหลัก 3 ช. :</t>
  </si>
  <si>
    <t>ในเขตเทศบาลลดลง</t>
  </si>
  <si>
    <t>ในการลดปริมาณขยะ</t>
  </si>
  <si>
    <t>ใช้น้อย ใช้ซ้ำ และนำกลับ</t>
  </si>
  <si>
    <t>ด้วยหลัก 3 ช. : ใช้น้อย</t>
  </si>
  <si>
    <t>มาใช้ใหม่</t>
  </si>
  <si>
    <t>ใช้ซ้ำ และนำกลับมา</t>
  </si>
  <si>
    <t>ใช้ใหม่</t>
  </si>
  <si>
    <t>จำนวน 8 โครงการ</t>
  </si>
  <si>
    <t xml:space="preserve">        (2) แผนงานการรักษาความสงบภายใน</t>
  </si>
  <si>
    <t>ติดตั้งเครื่องขยายเสียง</t>
  </si>
  <si>
    <t>เพื่อเป็นเครื่องมือสำหรับ</t>
  </si>
  <si>
    <t>เครื่องขยายเสียง</t>
  </si>
  <si>
    <t>บนยานพาหนะ</t>
  </si>
  <si>
    <t>ใช้ประชาสัมพันธ์เผยแพร่</t>
  </si>
  <si>
    <t>บนรถกระบะของ</t>
  </si>
  <si>
    <t>พร้อมส่วนประกอบ</t>
  </si>
  <si>
    <t>ได้รับทราบข้อมูลข่าวสาร</t>
  </si>
  <si>
    <t>ข่าวสารกิจกรรม/โครงการ</t>
  </si>
  <si>
    <t>ที่เกี่ยวข้องติดตั้ง</t>
  </si>
  <si>
    <t>กิจกรรม โครงการของ</t>
  </si>
  <si>
    <t>ของเทศบาลที่เป็น</t>
  </si>
  <si>
    <t>บนรถกระบะ</t>
  </si>
  <si>
    <t>เทศบาลอย่างทั่วถึงและ</t>
  </si>
  <si>
    <t>ประโยชน์ต่อประชาชน</t>
  </si>
  <si>
    <t xml:space="preserve">        (3) แผนงานการศึกษา</t>
  </si>
  <si>
    <t xml:space="preserve">        (4) แผนงานสาธารณสุข</t>
  </si>
  <si>
    <t xml:space="preserve">        (5) แผนงานอุตสาหกรรมและการโยธา</t>
  </si>
  <si>
    <t xml:space="preserve">        (6) แผนงานการพาณิชย์</t>
  </si>
  <si>
    <t>เพื่อใช้จ่ายเป็นค่าจ้างเหมา</t>
  </si>
  <si>
    <t>จ้างพนักงาน จำนวน</t>
  </si>
  <si>
    <t>การบริการ การผลิต</t>
  </si>
  <si>
    <t>ผู้ช่วยพนักงานผลิตน้ำประปา</t>
  </si>
  <si>
    <t>บริการทำหน้าที่ผู้ช่วย</t>
  </si>
  <si>
    <t>และซ่อมแซมเป็นไป</t>
  </si>
  <si>
    <t>น้ำประปาและมีการ</t>
  </si>
  <si>
    <t>การประปา</t>
  </si>
  <si>
    <t>และซ่อมบำรุง</t>
  </si>
  <si>
    <t>พนักงานผลิตน้ำประปา</t>
  </si>
  <si>
    <t>ด้วยความรวดเร็ว</t>
  </si>
  <si>
    <t>บริการอย่างทั่วถึงและ</t>
  </si>
  <si>
    <t>และมีประสิทธิภาพ</t>
  </si>
  <si>
    <t xml:space="preserve">       (2) แผนการรักษาความสงบภายใน</t>
  </si>
  <si>
    <t xml:space="preserve">       (3) แผนงานการศึกษา</t>
  </si>
  <si>
    <t xml:space="preserve">       (4) แผนงานสาธารณสุข</t>
  </si>
  <si>
    <t xml:space="preserve">       (5) แผนงานอุตสาหกรรมและการโยธา</t>
  </si>
  <si>
    <t xml:space="preserve">       (6) แผนงานการพาณิชย์</t>
  </si>
  <si>
    <t xml:space="preserve">          (2) แผนงานบริหารงานทั่วไป</t>
  </si>
  <si>
    <t xml:space="preserve">      (1) แผนงานสร้างความเข้มแข็งของชุมชน</t>
  </si>
  <si>
    <t xml:space="preserve">     (1) แผนงานการรักษาความสงบภายใน</t>
  </si>
  <si>
    <t>ข. แผนพัฒนาเศรษฐกิจและสังคมแห่งชาติ ฉบับที่ 13 หมุดหมายที่ 8 ไทยมีพื้นที่และเมืองอัจฉริยะที่น่าอยู่ ปลอดภัย เติบโตได้อย่างยั่งยืน</t>
  </si>
  <si>
    <t xml:space="preserve">ง. ยุทธศาสตร์จังหวัดพัทลุงที่ 3 การพัฒนาคนคุณภาพ สังคมแห่งโอกาส เอื้ออาทร อยู่เย็นเป็นสุขและเสมอภาค สู่เมืองแห่งปัญญา อุดมด้วยนวัตกรรม และสุขภาวะที่ยั่งยืน </t>
  </si>
  <si>
    <t>จ. ยุทธศาสตร์การพัฒนาขององค์กรปกครองส่วนท้องถิ่นในเขตจังหวัดพัทลุงที่ 1  การเสริมสร้างความมั่นคง</t>
  </si>
  <si>
    <t>ง. ยุทธศาสตร์จังหวัดพัทลุงที่ 5 การพัฒนาโครงสร้างพื้นฐาน การคมนาคมและโลจิสติกส์ และการบริหารจัดการบ้านเมืองที่น่าอยู่และทันสมัย เชื่อมโยงภาคใต้ฝั่งอ่าวไทย ภาคใต้ฝั่งอันดามัน จังหวัดชายแดนภาคใต้ และอาเซียนตอนใต้</t>
  </si>
  <si>
    <t>จ. ยุทธศาสตร์การพัฒนาขององค์กรปกครองส่วนท้องถิ่นในเขตจังหวัดพัทลุงที่ 2 การพัฒนาโครงสร้างพื้นฐานและระบบโลจิสติกส์</t>
  </si>
  <si>
    <t>2. ยุทธศาสตร์การพัฒนาโครงสร้างพื้นฐานและระบบโลจิสติกส์</t>
  </si>
  <si>
    <t>ค. Sustainable Development Goals : SDGs เป้าหมายที่ 8 ส่งเสริมการเติบโตทางเศรษฐกิจที่ต่อเนื่อง ครอบคลุม และยั่งยืน การจ้างงานเต็มที่มีผลิตภาพ และการมีงานที่เหมาะสมสำหรับทุกคน</t>
  </si>
  <si>
    <t>ง. ยุทธศาสตร์จังหวัดพัทลุงที่ 1 การพัฒนาเศรษฐกิจมูลค่าสูงที่ยั่งยืนจากฐานการเกษตร อุตสาหกรรมต่อเนื่องจากการเกษตร และผลิตภัณฑ์ชุมชนและท้องถิ่น</t>
  </si>
  <si>
    <t>จ. ยุทธศาสตร์การพัฒนาขององค์กรปกครองส่วนท้องถิ่นในเขตจังหวัดพัทลุงที่ 3 การสร้างความเข้มแข็งภาคเกษตรและระบบเศรษฐกิจ</t>
  </si>
  <si>
    <t>ค. Sustainable Development Goals : SDGs เป้าหมายที่ 8 ส่งเสริมการเติบโตทางเศรษฐกิจที่ต่อเนื่อง ครอบคลุม และยั่งยืน การจ้างงานเต็มที่ มีผลิตภาพ และการมีงานที่เหมาะสมสำหรับทุกคน</t>
  </si>
  <si>
    <t>ง. ยุทธศาสตร์จังหวัดพัทลุงที่ 2 การพัฒนาการท่องเที่ยวและกีฬาเพื่อสร้างมูลค่าเพิ่มทางเศรษฐกิจ</t>
  </si>
  <si>
    <t>จ. ยุทธศาสตร์การพัฒนาขององค์กรปกครองส่วนท้องถิ่นในเขตจังหวัดพัทลุงที่ 4 ส่งเสริมการท่องเที่ยวชุมชน</t>
  </si>
  <si>
    <t xml:space="preserve">   4.2 กลยุทธ์ส่งเสริมสนับสนุนการจัดกิจกรรมท่องเที่ยวเชิงเกษตร วัฒนธรรม ประเพณีและท่องเที่ยวชุมชน</t>
  </si>
  <si>
    <t>4. ยุทธศาสตร์การส่งเสริมการท่องเที่ยวชุมชน</t>
  </si>
  <si>
    <t>จ. ยุทธศาสตร์การพัฒนาขององค์กรปกครองส่วนท้องถิ่นในเขตจังหวัดพัทลุงที่ 5 การพัฒนาและเสริมสร้างศักยภาพทรัพยากรมนุษย์</t>
  </si>
  <si>
    <t>จ. ยุทธศาสตร์การพัฒนาขององค์กรปกครองส่วนท้องถิ่นในเขตจังหวัดพัทลุงที่ 6 การส่งเสริมศาสนา ศิลปะ ประเพณีวัฒนธรรมและภูมิปัญญาท้องถิ่น</t>
  </si>
  <si>
    <t>ง. ยุทธศาสตร์จังหวัดพัทลุงที่ 4 การจัดการทรัพยากรธรรมชาติ เพื่อเป็นหลักประกันของการเติบโตบนคุณภาพชีวิตที่เป็นมิตรกับสิ่งแวดล้อมที่ยั่งยืน</t>
  </si>
  <si>
    <t>จ. ยุทธศาสตร์การพัฒนาขององค์กรปกครองส่วนท้องถิ่นในเขตจังหวัดพัทลุงที่ 7 การพัฒนาทรัพยากรธรรมชาติและสิ่งแวดล้อม</t>
  </si>
  <si>
    <t>จ. ยุทธศาสตร์การพัฒนาขององค์กรปกครองส่วนท้องถิ่นในเขตจังหวัดพัทลุงที่ 8 การพัฒนาประสิทธิภาพการบริหารจัดการองค์กรปกครองส่วนท้องถิ่น</t>
  </si>
  <si>
    <t>ง. ยุทธศาสตร์จังหวัดพัทลุงที่  2 การพัฒนาการท่องเที่ยวและกีฬาเพื่อสร้างมูลค่าเพิ่มทางเศรษฐกิจ</t>
  </si>
  <si>
    <t>จ.ยุทธศาสตร์การพัฒนาขององค์กรปกครองส่วนท้องถิ่นในเขตจังหวัดพัทลุงที่ 6 การส่งเสริมศาสนา ศิลปะ ประเพณีวัฒนธรรมและภูมิปัญญาท้องถิ่น</t>
  </si>
  <si>
    <t>จ. ยุทธศาสตร์การพัฒนาขององค์กรปกครองส่วนท้องถิ่นในเขตจังหวัดพัทลุงที่ 1 การเสริมสร้างความมั่นคง</t>
  </si>
  <si>
    <t xml:space="preserve">         1. ยุทธศาสตร์การเสริมสร้างความมั่นคง</t>
  </si>
  <si>
    <t xml:space="preserve">        (1) แผนงานอุตสาหกรรมและการโยธา </t>
  </si>
  <si>
    <t>จ. ยุทธศาสตร์การพัฒนาขององค์กรปกครองส่วนท้องถิ่นในเขตจังหวัดพัทลุงที่  7 การพัฒนาทรัพยากรธรรมชาติและสิ่งแวดล้อม</t>
  </si>
  <si>
    <t xml:space="preserve">        (4) แผนงานการศึกษา</t>
  </si>
  <si>
    <t xml:space="preserve">        (5) แผนงานสาธารณสุข</t>
  </si>
  <si>
    <t xml:space="preserve">        (6) แผนงานสร้างความเข้มแข็งของชุมชน</t>
  </si>
  <si>
    <t xml:space="preserve">        (7) แผนงานอุตสาหกรรมและการโยธา</t>
  </si>
  <si>
    <t xml:space="preserve">        (8) แผนงานการพาณิชย์</t>
  </si>
  <si>
    <t>2. ครุภัณฑ์การศึกษา</t>
  </si>
  <si>
    <t>3. ครุภัณฑ์ยานพาหนะและขนส่ง</t>
  </si>
  <si>
    <t xml:space="preserve">        (3) แผนงานสาธารณสุข</t>
  </si>
  <si>
    <t xml:space="preserve">        (4) แผนงานอุตสาหกรรมและการโยธา</t>
  </si>
  <si>
    <t>4. ครุภัณฑ์การเกษตร</t>
  </si>
  <si>
    <t xml:space="preserve">        (5) แผนงานการพาณิชย์</t>
  </si>
  <si>
    <t>5. ครุภัณฑ์ไฟฟ้าและวิทยุ</t>
  </si>
  <si>
    <t xml:space="preserve">        (2) แผนงานการศึกษา</t>
  </si>
  <si>
    <t xml:space="preserve">        (3) แผนงานสร้างความเข้มแข็งของชุมชน</t>
  </si>
  <si>
    <t xml:space="preserve">        (4) แผนงานการพาณิชย์</t>
  </si>
  <si>
    <t>6. ครุภัณฑ์โฆษณาและเผยแพร่</t>
  </si>
  <si>
    <t>7. ครุภัณฑ์งานบ้านงานครัว</t>
  </si>
  <si>
    <t>ผ้าปูโต๊ะ ผ้าคลุมเก้าอี้และ</t>
  </si>
  <si>
    <t>อื่นๆ ได้รับการทำความ</t>
  </si>
  <si>
    <t>สะอาด</t>
  </si>
  <si>
    <t>8. ครุภัณฑ์กีฬา</t>
  </si>
  <si>
    <t>9. ครุภัณฑ์คอมพิวเตอร์หรืออิเล็กทรอนิกส์</t>
  </si>
  <si>
    <t xml:space="preserve">        (5) แผนงานสร้างความเข้มแข็งของชุมชน</t>
  </si>
  <si>
    <t xml:space="preserve">        (6) แผนงานอุตสาหกรรมและการโยธา</t>
  </si>
  <si>
    <t xml:space="preserve">        (7) แผนงานการพาณิชย์</t>
  </si>
  <si>
    <t>ขยะก่อนนำไปทิ้งและลด</t>
  </si>
  <si>
    <t xml:space="preserve">สุขภาพที่ดี ทั้ง 4 </t>
  </si>
  <si>
    <t>ปริมาณสารตกค้าง</t>
  </si>
  <si>
    <t>ในการอนุรักษ์ทรัพยากร</t>
  </si>
  <si>
    <t>ไมโครโฟนพร้อมเครื่องเสียง</t>
  </si>
  <si>
    <t>มีไมโครโฟนพร้อมเครื่องเสียง</t>
  </si>
  <si>
    <t>ความเข้าใจ ป+B99ฏิบัติหน้าที่</t>
  </si>
  <si>
    <t>ในการใช้รถใ+K115ช้ถนน</t>
  </si>
  <si>
    <t>เทศบาล+K171</t>
  </si>
  <si>
    <t>ได้รับความสะดวก+K135</t>
  </si>
  <si>
    <t>หลักวิถีประชาธิ+B383ปไตย</t>
  </si>
  <si>
    <t>มีความซื่+B461อสัตย์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</si>
</sst>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_-* #,##0.0_-;\-* #,##0.0_-;_-* &quot;-&quot;??_-;_-@_-"/>
    <numFmt numFmtId="190" formatCode="_-* #,##0_-;\-* #,##0_-;_-* &quot;-&quot;?_-;_-@_-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0"/>
      <name val="Arial"/>
      <family val="2"/>
    </font>
    <font>
      <sz val="15"/>
      <name val="TH SarabunPSK"/>
      <family val="2"/>
    </font>
    <font>
      <sz val="16"/>
      <color indexed="10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rgb="FFFF0000"/>
      <name val="TH SarabunPSK"/>
      <family val="2"/>
    </font>
    <font>
      <sz val="16"/>
      <color indexed="60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1"/>
      <name val="Tahoma"/>
      <family val="2"/>
      <charset val="222"/>
      <scheme val="minor"/>
    </font>
    <font>
      <sz val="11"/>
      <name val="TH SarabunPSK"/>
      <family val="2"/>
    </font>
    <font>
      <b/>
      <sz val="15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725">
    <xf numFmtId="0" fontId="0" fillId="0" borderId="0" xfId="0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187" fontId="2" fillId="0" borderId="10" xfId="1" applyNumberFormat="1" applyFont="1" applyBorder="1" applyAlignment="1">
      <alignment horizontal="right"/>
    </xf>
    <xf numFmtId="187" fontId="2" fillId="0" borderId="10" xfId="1" applyNumberFormat="1" applyFont="1" applyBorder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4" fillId="0" borderId="1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shrinkToFit="1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3" fontId="2" fillId="0" borderId="13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0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187" fontId="2" fillId="0" borderId="10" xfId="2" applyNumberFormat="1" applyFont="1" applyBorder="1" applyAlignment="1">
      <alignment horizontal="right"/>
    </xf>
    <xf numFmtId="0" fontId="5" fillId="0" borderId="13" xfId="0" applyFont="1" applyBorder="1"/>
    <xf numFmtId="187" fontId="2" fillId="0" borderId="13" xfId="2" applyNumberFormat="1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187" fontId="2" fillId="0" borderId="10" xfId="3" applyNumberFormat="1" applyFont="1" applyBorder="1" applyAlignment="1">
      <alignment horizontal="right"/>
    </xf>
    <xf numFmtId="3" fontId="2" fillId="0" borderId="10" xfId="0" applyNumberFormat="1" applyFont="1" applyBorder="1"/>
    <xf numFmtId="3" fontId="2" fillId="0" borderId="4" xfId="0" applyNumberFormat="1" applyFont="1" applyBorder="1" applyAlignment="1">
      <alignment horizontal="left" shrinkToFit="1"/>
    </xf>
    <xf numFmtId="0" fontId="6" fillId="0" borderId="13" xfId="0" applyFon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shrinkToFit="1"/>
    </xf>
    <xf numFmtId="0" fontId="2" fillId="0" borderId="0" xfId="0" applyFont="1"/>
    <xf numFmtId="0" fontId="2" fillId="0" borderId="7" xfId="0" applyFont="1" applyBorder="1" applyAlignment="1">
      <alignment horizontal="left"/>
    </xf>
    <xf numFmtId="0" fontId="2" fillId="0" borderId="13" xfId="0" applyFont="1" applyBorder="1" applyAlignment="1">
      <alignment wrapText="1"/>
    </xf>
    <xf numFmtId="187" fontId="2" fillId="0" borderId="13" xfId="3" applyNumberFormat="1" applyFont="1" applyBorder="1" applyAlignment="1">
      <alignment horizontal="right"/>
    </xf>
    <xf numFmtId="3" fontId="2" fillId="0" borderId="13" xfId="0" applyNumberFormat="1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4" xfId="0" applyFont="1" applyBorder="1" applyAlignment="1">
      <alignment horizontal="right"/>
    </xf>
    <xf numFmtId="0" fontId="2" fillId="0" borderId="14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87" fontId="7" fillId="0" borderId="1" xfId="1" applyNumberFormat="1" applyFont="1" applyBorder="1" applyAlignment="1">
      <alignment horizontal="right"/>
    </xf>
    <xf numFmtId="0" fontId="7" fillId="0" borderId="1" xfId="1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14" xfId="0" applyFont="1" applyBorder="1" applyAlignment="1">
      <alignment shrinkToFit="1"/>
    </xf>
    <xf numFmtId="0" fontId="2" fillId="0" borderId="0" xfId="0" applyFont="1" applyBorder="1" applyAlignment="1">
      <alignment shrinkToFit="1"/>
    </xf>
    <xf numFmtId="187" fontId="2" fillId="0" borderId="0" xfId="2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187" fontId="2" fillId="0" borderId="0" xfId="3" applyNumberFormat="1" applyFont="1" applyBorder="1" applyAlignment="1">
      <alignment horizontal="right"/>
    </xf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0" fontId="2" fillId="0" borderId="10" xfId="1" applyNumberFormat="1" applyFont="1" applyBorder="1" applyAlignment="1">
      <alignment horizontal="left"/>
    </xf>
    <xf numFmtId="187" fontId="2" fillId="0" borderId="13" xfId="1" applyNumberFormat="1" applyFont="1" applyBorder="1" applyAlignment="1">
      <alignment horizontal="right"/>
    </xf>
    <xf numFmtId="0" fontId="2" fillId="0" borderId="13" xfId="1" applyNumberFormat="1" applyFont="1" applyBorder="1" applyAlignment="1">
      <alignment horizontal="left"/>
    </xf>
    <xf numFmtId="187" fontId="2" fillId="0" borderId="13" xfId="1" applyNumberFormat="1" applyFont="1" applyBorder="1"/>
    <xf numFmtId="187" fontId="2" fillId="0" borderId="11" xfId="1" applyNumberFormat="1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2" fillId="0" borderId="13" xfId="4" applyFont="1" applyBorder="1"/>
    <xf numFmtId="0" fontId="2" fillId="0" borderId="13" xfId="4" applyFont="1" applyBorder="1" applyAlignment="1">
      <alignment shrinkToFit="1"/>
    </xf>
    <xf numFmtId="187" fontId="2" fillId="0" borderId="13" xfId="2" applyNumberFormat="1" applyFont="1" applyBorder="1" applyAlignment="1">
      <alignment horizontal="center" vertical="top" shrinkToFit="1"/>
    </xf>
    <xf numFmtId="9" fontId="2" fillId="0" borderId="13" xfId="0" applyNumberFormat="1" applyFont="1" applyBorder="1" applyAlignment="1">
      <alignment horizontal="left"/>
    </xf>
    <xf numFmtId="0" fontId="2" fillId="0" borderId="13" xfId="4" applyFont="1" applyBorder="1" applyAlignment="1">
      <alignment horizontal="left"/>
    </xf>
    <xf numFmtId="0" fontId="2" fillId="0" borderId="0" xfId="4" applyFont="1"/>
    <xf numFmtId="0" fontId="2" fillId="0" borderId="4" xfId="4" applyFont="1" applyBorder="1" applyAlignment="1">
      <alignment shrinkToFit="1"/>
    </xf>
    <xf numFmtId="3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 vertical="top"/>
    </xf>
    <xf numFmtId="0" fontId="2" fillId="0" borderId="0" xfId="0" applyFont="1" applyAlignment="1">
      <alignment horizontal="right"/>
    </xf>
    <xf numFmtId="3" fontId="2" fillId="0" borderId="13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 shrinkToFit="1"/>
    </xf>
    <xf numFmtId="187" fontId="2" fillId="0" borderId="13" xfId="1" applyNumberFormat="1" applyFont="1" applyBorder="1" applyAlignment="1"/>
    <xf numFmtId="49" fontId="2" fillId="0" borderId="13" xfId="1" applyNumberFormat="1" applyFont="1" applyBorder="1" applyAlignment="1">
      <alignment horizontal="left" vertical="top"/>
    </xf>
    <xf numFmtId="0" fontId="2" fillId="0" borderId="13" xfId="1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0" fontId="2" fillId="0" borderId="11" xfId="0" applyFont="1" applyBorder="1" applyAlignment="1">
      <alignment horizontal="left" vertical="top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shrinkToFit="1"/>
    </xf>
    <xf numFmtId="0" fontId="2" fillId="0" borderId="13" xfId="2" applyNumberFormat="1" applyFont="1" applyBorder="1" applyAlignment="1">
      <alignment horizontal="left"/>
    </xf>
    <xf numFmtId="0" fontId="2" fillId="0" borderId="13" xfId="2" applyNumberFormat="1" applyFont="1" applyBorder="1" applyAlignment="1">
      <alignment horizontal="left" shrinkToFit="1"/>
    </xf>
    <xf numFmtId="0" fontId="2" fillId="0" borderId="13" xfId="5" applyFont="1" applyBorder="1" applyAlignment="1">
      <alignment horizontal="center"/>
    </xf>
    <xf numFmtId="0" fontId="2" fillId="0" borderId="13" xfId="5" applyFont="1" applyBorder="1"/>
    <xf numFmtId="0" fontId="2" fillId="0" borderId="13" xfId="5" quotePrefix="1" applyFont="1" applyBorder="1" applyAlignment="1">
      <alignment shrinkToFit="1"/>
    </xf>
    <xf numFmtId="3" fontId="2" fillId="0" borderId="13" xfId="5" applyNumberFormat="1" applyFont="1" applyBorder="1" applyAlignment="1">
      <alignment horizontal="right"/>
    </xf>
    <xf numFmtId="187" fontId="2" fillId="0" borderId="13" xfId="6" applyNumberFormat="1" applyFont="1" applyBorder="1" applyAlignment="1">
      <alignment horizontal="right"/>
    </xf>
    <xf numFmtId="0" fontId="2" fillId="0" borderId="10" xfId="5" applyFont="1" applyBorder="1" applyAlignment="1">
      <alignment horizontal="center"/>
    </xf>
    <xf numFmtId="0" fontId="2" fillId="0" borderId="4" xfId="5" applyFont="1" applyBorder="1"/>
    <xf numFmtId="0" fontId="2" fillId="0" borderId="13" xfId="5" quotePrefix="1" applyFont="1" applyBorder="1"/>
    <xf numFmtId="0" fontId="2" fillId="0" borderId="13" xfId="7" applyFont="1" applyBorder="1" applyAlignment="1">
      <alignment horizontal="center"/>
    </xf>
    <xf numFmtId="0" fontId="2" fillId="0" borderId="13" xfId="7" applyFont="1" applyBorder="1"/>
    <xf numFmtId="0" fontId="2" fillId="0" borderId="13" xfId="7" applyFont="1" applyBorder="1" applyAlignment="1">
      <alignment horizontal="left" vertical="top" shrinkToFit="1"/>
    </xf>
    <xf numFmtId="0" fontId="2" fillId="0" borderId="13" xfId="7" applyFont="1" applyBorder="1" applyAlignment="1">
      <alignment shrinkToFit="1"/>
    </xf>
    <xf numFmtId="3" fontId="2" fillId="0" borderId="13" xfId="7" applyNumberFormat="1" applyFont="1" applyBorder="1" applyAlignment="1">
      <alignment horizontal="right"/>
    </xf>
    <xf numFmtId="0" fontId="2" fillId="0" borderId="13" xfId="7" applyFont="1" applyBorder="1" applyAlignment="1">
      <alignment horizontal="left" vertical="top"/>
    </xf>
    <xf numFmtId="49" fontId="2" fillId="0" borderId="13" xfId="6" applyNumberFormat="1" applyFont="1" applyBorder="1" applyAlignment="1">
      <alignment horizontal="left" vertical="top"/>
    </xf>
    <xf numFmtId="0" fontId="2" fillId="0" borderId="11" xfId="7" applyFont="1" applyBorder="1" applyAlignment="1">
      <alignment horizontal="center"/>
    </xf>
    <xf numFmtId="0" fontId="2" fillId="0" borderId="11" xfId="7" applyFont="1" applyBorder="1"/>
    <xf numFmtId="0" fontId="2" fillId="0" borderId="13" xfId="6" applyNumberFormat="1" applyFont="1" applyBorder="1" applyAlignment="1">
      <alignment horizontal="right"/>
    </xf>
    <xf numFmtId="3" fontId="2" fillId="0" borderId="13" xfId="0" applyNumberFormat="1" applyFont="1" applyBorder="1" applyAlignment="1">
      <alignment vertical="top" wrapText="1" shrinkToFit="1"/>
    </xf>
    <xf numFmtId="0" fontId="2" fillId="0" borderId="13" xfId="0" applyFont="1" applyBorder="1" applyAlignment="1">
      <alignment horizontal="left" wrapText="1"/>
    </xf>
    <xf numFmtId="0" fontId="2" fillId="0" borderId="13" xfId="0" applyFont="1" applyBorder="1" applyAlignment="1">
      <alignment vertical="top" shrinkToFit="1"/>
    </xf>
    <xf numFmtId="0" fontId="2" fillId="0" borderId="11" xfId="0" applyFont="1" applyBorder="1" applyAlignment="1">
      <alignment horizontal="center" shrinkToFit="1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vertical="top" shrinkToFit="1"/>
    </xf>
    <xf numFmtId="187" fontId="7" fillId="0" borderId="1" xfId="6" applyNumberFormat="1" applyFont="1" applyBorder="1" applyAlignment="1">
      <alignment horizontal="right"/>
    </xf>
    <xf numFmtId="0" fontId="7" fillId="0" borderId="1" xfId="6" applyNumberFormat="1" applyFont="1" applyBorder="1" applyAlignment="1">
      <alignment horizontal="left"/>
    </xf>
    <xf numFmtId="3" fontId="2" fillId="0" borderId="13" xfId="0" quotePrefix="1" applyNumberFormat="1" applyFont="1" applyBorder="1" applyAlignment="1">
      <alignment horizontal="right"/>
    </xf>
    <xf numFmtId="3" fontId="2" fillId="0" borderId="13" xfId="0" applyNumberFormat="1" applyFont="1" applyBorder="1" applyAlignment="1">
      <alignment shrinkToFit="1"/>
    </xf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87" fontId="10" fillId="0" borderId="11" xfId="1" applyNumberFormat="1" applyFont="1" applyBorder="1" applyAlignment="1">
      <alignment horizontal="center"/>
    </xf>
    <xf numFmtId="0" fontId="9" fillId="0" borderId="11" xfId="0" applyFont="1" applyBorder="1"/>
    <xf numFmtId="0" fontId="9" fillId="0" borderId="0" xfId="0" applyFont="1" applyBorder="1"/>
    <xf numFmtId="0" fontId="2" fillId="0" borderId="13" xfId="5" applyFont="1" applyBorder="1" applyAlignment="1">
      <alignment shrinkToFit="1"/>
    </xf>
    <xf numFmtId="0" fontId="2" fillId="0" borderId="14" xfId="7" applyFont="1" applyBorder="1" applyAlignment="1">
      <alignment horizontal="center"/>
    </xf>
    <xf numFmtId="0" fontId="2" fillId="0" borderId="14" xfId="7" applyFont="1" applyBorder="1"/>
    <xf numFmtId="0" fontId="2" fillId="0" borderId="14" xfId="7" applyFont="1" applyBorder="1" applyAlignment="1">
      <alignment shrinkToFit="1"/>
    </xf>
    <xf numFmtId="187" fontId="2" fillId="0" borderId="14" xfId="6" applyNumberFormat="1" applyFont="1" applyBorder="1" applyAlignment="1">
      <alignment horizontal="right"/>
    </xf>
    <xf numFmtId="0" fontId="2" fillId="0" borderId="0" xfId="7" applyFont="1" applyBorder="1" applyAlignment="1">
      <alignment horizontal="center"/>
    </xf>
    <xf numFmtId="0" fontId="2" fillId="0" borderId="0" xfId="7" applyFont="1" applyBorder="1"/>
    <xf numFmtId="0" fontId="2" fillId="0" borderId="0" xfId="7" applyFont="1" applyBorder="1" applyAlignment="1">
      <alignment shrinkToFit="1"/>
    </xf>
    <xf numFmtId="3" fontId="2" fillId="0" borderId="0" xfId="7" applyNumberFormat="1" applyFont="1" applyBorder="1" applyAlignment="1">
      <alignment horizontal="right"/>
    </xf>
    <xf numFmtId="0" fontId="2" fillId="0" borderId="0" xfId="7" applyFont="1" applyBorder="1" applyAlignment="1">
      <alignment horizontal="left" vertical="top"/>
    </xf>
    <xf numFmtId="0" fontId="2" fillId="0" borderId="11" xfId="7" applyFont="1" applyBorder="1" applyAlignment="1">
      <alignment shrinkToFit="1"/>
    </xf>
    <xf numFmtId="3" fontId="2" fillId="0" borderId="14" xfId="7" applyNumberFormat="1" applyFont="1" applyBorder="1" applyAlignment="1">
      <alignment horizontal="right"/>
    </xf>
    <xf numFmtId="0" fontId="2" fillId="0" borderId="14" xfId="7" applyFont="1" applyBorder="1" applyAlignment="1">
      <alignment horizontal="left" vertical="top" shrinkToFit="1"/>
    </xf>
    <xf numFmtId="187" fontId="2" fillId="0" borderId="0" xfId="6" applyNumberFormat="1" applyFont="1" applyBorder="1" applyAlignment="1">
      <alignment horizontal="right"/>
    </xf>
    <xf numFmtId="49" fontId="2" fillId="0" borderId="0" xfId="6" applyNumberFormat="1" applyFont="1" applyBorder="1" applyAlignment="1">
      <alignment horizontal="left" vertical="top"/>
    </xf>
    <xf numFmtId="3" fontId="2" fillId="0" borderId="1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right"/>
    </xf>
    <xf numFmtId="187" fontId="2" fillId="0" borderId="0" xfId="1" applyNumberFormat="1" applyFont="1" applyBorder="1" applyAlignment="1">
      <alignment horizontal="right"/>
    </xf>
    <xf numFmtId="0" fontId="2" fillId="0" borderId="13" xfId="2" applyNumberFormat="1" applyFont="1" applyBorder="1" applyAlignment="1" applyProtection="1">
      <alignment horizontal="left" shrinkToFit="1"/>
      <protection locked="0"/>
    </xf>
    <xf numFmtId="0" fontId="9" fillId="0" borderId="10" xfId="0" applyFont="1" applyBorder="1"/>
    <xf numFmtId="0" fontId="9" fillId="0" borderId="13" xfId="0" applyFont="1" applyBorder="1"/>
    <xf numFmtId="0" fontId="10" fillId="0" borderId="0" xfId="0" applyFont="1" applyAlignment="1">
      <alignment horizontal="center"/>
    </xf>
    <xf numFmtId="0" fontId="2" fillId="0" borderId="13" xfId="6" applyNumberFormat="1" applyFont="1" applyBorder="1" applyAlignment="1">
      <alignment horizontal="left"/>
    </xf>
    <xf numFmtId="0" fontId="2" fillId="0" borderId="13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horizontal="left" shrinkToFit="1"/>
    </xf>
    <xf numFmtId="0" fontId="2" fillId="0" borderId="13" xfId="2" applyNumberFormat="1" applyFont="1" applyBorder="1" applyAlignment="1">
      <alignment horizontal="right"/>
    </xf>
    <xf numFmtId="0" fontId="2" fillId="0" borderId="13" xfId="6" applyNumberFormat="1" applyFont="1" applyBorder="1" applyAlignment="1">
      <alignment horizontal="left" shrinkToFit="1"/>
    </xf>
    <xf numFmtId="187" fontId="2" fillId="0" borderId="10" xfId="6" applyNumberFormat="1" applyFont="1" applyBorder="1" applyAlignment="1">
      <alignment horizontal="right"/>
    </xf>
    <xf numFmtId="187" fontId="2" fillId="0" borderId="11" xfId="6" applyNumberFormat="1" applyFont="1" applyBorder="1" applyAlignment="1">
      <alignment horizontal="right"/>
    </xf>
    <xf numFmtId="0" fontId="2" fillId="0" borderId="11" xfId="6" applyNumberFormat="1" applyFont="1" applyBorder="1" applyAlignment="1">
      <alignment horizontal="left"/>
    </xf>
    <xf numFmtId="187" fontId="2" fillId="0" borderId="11" xfId="2" applyNumberFormat="1" applyFont="1" applyBorder="1" applyAlignment="1">
      <alignment horizontal="right"/>
    </xf>
    <xf numFmtId="0" fontId="2" fillId="0" borderId="13" xfId="3" applyNumberFormat="1" applyFont="1" applyBorder="1" applyAlignment="1">
      <alignment horizontal="right"/>
    </xf>
    <xf numFmtId="0" fontId="2" fillId="0" borderId="13" xfId="3" applyNumberFormat="1" applyFont="1" applyBorder="1" applyAlignment="1">
      <alignment horizontal="left"/>
    </xf>
    <xf numFmtId="0" fontId="2" fillId="0" borderId="14" xfId="0" applyFont="1" applyBorder="1" applyAlignment="1">
      <alignment horizontal="left" shrinkToFit="1"/>
    </xf>
    <xf numFmtId="0" fontId="2" fillId="0" borderId="0" xfId="6" applyNumberFormat="1" applyFont="1" applyBorder="1" applyAlignment="1">
      <alignment horizontal="left" shrinkToFit="1"/>
    </xf>
    <xf numFmtId="0" fontId="2" fillId="0" borderId="0" xfId="6" applyNumberFormat="1" applyFont="1" applyBorder="1" applyAlignment="1">
      <alignment horizontal="left"/>
    </xf>
    <xf numFmtId="0" fontId="2" fillId="0" borderId="0" xfId="2" applyNumberFormat="1" applyFont="1" applyBorder="1" applyAlignment="1">
      <alignment horizontal="right"/>
    </xf>
    <xf numFmtId="0" fontId="2" fillId="0" borderId="0" xfId="2" applyNumberFormat="1" applyFont="1" applyBorder="1" applyAlignment="1">
      <alignment horizontal="left"/>
    </xf>
    <xf numFmtId="0" fontId="2" fillId="0" borderId="11" xfId="0" applyFont="1" applyBorder="1" applyAlignment="1">
      <alignment horizontal="left" shrinkToFit="1"/>
    </xf>
    <xf numFmtId="0" fontId="2" fillId="0" borderId="6" xfId="0" applyFont="1" applyBorder="1"/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shrinkToFit="1"/>
    </xf>
    <xf numFmtId="0" fontId="7" fillId="0" borderId="0" xfId="0" applyFont="1"/>
    <xf numFmtId="0" fontId="7" fillId="0" borderId="6" xfId="0" applyFont="1" applyBorder="1" applyAlignment="1">
      <alignment vertical="top"/>
    </xf>
    <xf numFmtId="0" fontId="9" fillId="0" borderId="14" xfId="0" applyFont="1" applyBorder="1"/>
    <xf numFmtId="0" fontId="7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187" fontId="9" fillId="0" borderId="10" xfId="6" applyNumberFormat="1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9" fillId="0" borderId="10" xfId="6" applyNumberFormat="1" applyFont="1" applyBorder="1" applyAlignment="1"/>
    <xf numFmtId="0" fontId="9" fillId="0" borderId="10" xfId="0" applyFont="1" applyBorder="1" applyAlignment="1">
      <alignment shrinkToFit="1"/>
    </xf>
    <xf numFmtId="0" fontId="9" fillId="0" borderId="13" xfId="0" applyFont="1" applyBorder="1" applyAlignment="1">
      <alignment horizontal="right"/>
    </xf>
    <xf numFmtId="0" fontId="9" fillId="0" borderId="13" xfId="0" applyFont="1" applyBorder="1" applyAlignment="1">
      <alignment shrinkToFit="1"/>
    </xf>
    <xf numFmtId="0" fontId="9" fillId="0" borderId="11" xfId="0" applyFont="1" applyBorder="1" applyAlignment="1">
      <alignment horizontal="right"/>
    </xf>
    <xf numFmtId="0" fontId="9" fillId="0" borderId="11" xfId="0" applyFont="1" applyBorder="1" applyAlignment="1">
      <alignment shrinkToFit="1"/>
    </xf>
    <xf numFmtId="0" fontId="4" fillId="0" borderId="13" xfId="0" applyFont="1" applyBorder="1" applyAlignment="1">
      <alignment shrinkToFit="1"/>
    </xf>
    <xf numFmtId="0" fontId="2" fillId="0" borderId="13" xfId="6" applyNumberFormat="1" applyFont="1" applyBorder="1"/>
    <xf numFmtId="0" fontId="2" fillId="0" borderId="4" xfId="0" applyFont="1" applyBorder="1"/>
    <xf numFmtId="0" fontId="8" fillId="0" borderId="13" xfId="0" applyFont="1" applyBorder="1"/>
    <xf numFmtId="0" fontId="8" fillId="0" borderId="11" xfId="0" applyFont="1" applyBorder="1"/>
    <xf numFmtId="0" fontId="2" fillId="0" borderId="7" xfId="0" applyFont="1" applyBorder="1"/>
    <xf numFmtId="187" fontId="2" fillId="0" borderId="10" xfId="2" applyNumberFormat="1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3" fontId="2" fillId="0" borderId="11" xfId="0" applyNumberFormat="1" applyFont="1" applyBorder="1"/>
    <xf numFmtId="0" fontId="2" fillId="0" borderId="6" xfId="0" applyFont="1" applyBorder="1" applyAlignment="1">
      <alignment horizontal="right"/>
    </xf>
    <xf numFmtId="0" fontId="2" fillId="0" borderId="3" xfId="0" applyFont="1" applyBorder="1"/>
    <xf numFmtId="187" fontId="2" fillId="0" borderId="3" xfId="6" applyNumberFormat="1" applyFont="1" applyBorder="1" applyAlignment="1">
      <alignment horizontal="right"/>
    </xf>
    <xf numFmtId="3" fontId="2" fillId="0" borderId="3" xfId="0" applyNumberFormat="1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shrinkToFit="1"/>
    </xf>
    <xf numFmtId="49" fontId="2" fillId="0" borderId="4" xfId="0" applyNumberFormat="1" applyFont="1" applyBorder="1" applyAlignment="1">
      <alignment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righ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13" xfId="0" applyFont="1" applyBorder="1" applyAlignment="1">
      <alignment horizontal="right" vertical="center" shrinkToFit="1"/>
    </xf>
    <xf numFmtId="0" fontId="7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left" vertical="center" shrinkToFit="1"/>
    </xf>
    <xf numFmtId="187" fontId="2" fillId="0" borderId="13" xfId="6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7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 shrinkToFit="1"/>
    </xf>
    <xf numFmtId="187" fontId="2" fillId="0" borderId="13" xfId="6" applyNumberFormat="1" applyFont="1" applyBorder="1" applyAlignment="1">
      <alignment horizontal="center" shrinkToFit="1"/>
    </xf>
    <xf numFmtId="0" fontId="2" fillId="0" borderId="11" xfId="0" applyFont="1" applyBorder="1" applyAlignment="1">
      <alignment horizontal="right" shrinkToFit="1"/>
    </xf>
    <xf numFmtId="0" fontId="12" fillId="0" borderId="1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vertical="top" wrapText="1"/>
    </xf>
    <xf numFmtId="0" fontId="2" fillId="0" borderId="4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right" shrinkToFit="1"/>
    </xf>
    <xf numFmtId="0" fontId="9" fillId="0" borderId="13" xfId="0" applyFont="1" applyBorder="1" applyAlignment="1">
      <alignment vertical="top" wrapText="1"/>
    </xf>
    <xf numFmtId="3" fontId="12" fillId="0" borderId="13" xfId="0" applyNumberFormat="1" applyFont="1" applyBorder="1"/>
    <xf numFmtId="3" fontId="12" fillId="0" borderId="13" xfId="0" applyNumberFormat="1" applyFont="1" applyBorder="1" applyAlignment="1">
      <alignment horizontal="right"/>
    </xf>
    <xf numFmtId="0" fontId="12" fillId="0" borderId="13" xfId="0" applyFont="1" applyBorder="1" applyAlignment="1">
      <alignment horizontal="center"/>
    </xf>
    <xf numFmtId="0" fontId="2" fillId="0" borderId="0" xfId="0" applyFont="1" applyAlignment="1">
      <alignment wrapText="1"/>
    </xf>
    <xf numFmtId="187" fontId="2" fillId="0" borderId="3" xfId="0" applyNumberFormat="1" applyFont="1" applyBorder="1" applyAlignment="1">
      <alignment horizontal="right"/>
    </xf>
    <xf numFmtId="187" fontId="2" fillId="0" borderId="13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vertical="top"/>
    </xf>
    <xf numFmtId="0" fontId="12" fillId="0" borderId="13" xfId="0" applyFont="1" applyBorder="1"/>
    <xf numFmtId="0" fontId="9" fillId="0" borderId="13" xfId="0" applyFont="1" applyBorder="1" applyAlignment="1">
      <alignment vertical="top"/>
    </xf>
    <xf numFmtId="0" fontId="12" fillId="0" borderId="13" xfId="0" applyFont="1" applyBorder="1" applyAlignment="1">
      <alignment horizontal="right"/>
    </xf>
    <xf numFmtId="187" fontId="2" fillId="0" borderId="13" xfId="6" applyNumberFormat="1" applyFont="1" applyBorder="1" applyAlignment="1"/>
    <xf numFmtId="3" fontId="2" fillId="0" borderId="11" xfId="0" applyNumberFormat="1" applyFont="1" applyBorder="1" applyAlignment="1">
      <alignment vertical="top"/>
    </xf>
    <xf numFmtId="3" fontId="2" fillId="0" borderId="0" xfId="0" applyNumberFormat="1" applyFont="1"/>
    <xf numFmtId="0" fontId="12" fillId="0" borderId="11" xfId="0" applyFont="1" applyBorder="1"/>
    <xf numFmtId="0" fontId="9" fillId="0" borderId="7" xfId="0" applyFont="1" applyBorder="1"/>
    <xf numFmtId="187" fontId="2" fillId="0" borderId="11" xfId="6" applyNumberFormat="1" applyFont="1" applyBorder="1" applyAlignment="1">
      <alignment horizontal="center"/>
    </xf>
    <xf numFmtId="0" fontId="6" fillId="0" borderId="10" xfId="0" applyFont="1" applyBorder="1" applyAlignment="1">
      <alignment horizontal="left" shrinkToFit="1"/>
    </xf>
    <xf numFmtId="0" fontId="2" fillId="0" borderId="0" xfId="0" applyFont="1" applyAlignment="1">
      <alignment horizontal="center"/>
    </xf>
    <xf numFmtId="3" fontId="2" fillId="0" borderId="11" xfId="0" applyNumberFormat="1" applyFont="1" applyBorder="1" applyAlignment="1">
      <alignment horizontal="center"/>
    </xf>
    <xf numFmtId="187" fontId="2" fillId="0" borderId="13" xfId="6" applyNumberFormat="1" applyFont="1" applyBorder="1"/>
    <xf numFmtId="0" fontId="6" fillId="0" borderId="13" xfId="0" applyFont="1" applyBorder="1" applyAlignment="1">
      <alignment horizontal="left"/>
    </xf>
    <xf numFmtId="187" fontId="2" fillId="0" borderId="13" xfId="2" applyNumberFormat="1" applyFont="1" applyBorder="1"/>
    <xf numFmtId="3" fontId="2" fillId="0" borderId="13" xfId="0" quotePrefix="1" applyNumberFormat="1" applyFont="1" applyBorder="1" applyAlignment="1">
      <alignment horizontal="center"/>
    </xf>
    <xf numFmtId="0" fontId="2" fillId="0" borderId="13" xfId="0" quotePrefix="1" applyFont="1" applyBorder="1" applyAlignment="1">
      <alignment shrinkToFit="1"/>
    </xf>
    <xf numFmtId="0" fontId="7" fillId="0" borderId="13" xfId="0" applyFont="1" applyBorder="1" applyAlignment="1">
      <alignment shrinkToFit="1"/>
    </xf>
    <xf numFmtId="3" fontId="2" fillId="0" borderId="10" xfId="0" applyNumberFormat="1" applyFont="1" applyBorder="1" applyAlignment="1">
      <alignment horizontal="right"/>
    </xf>
    <xf numFmtId="0" fontId="2" fillId="0" borderId="10" xfId="5" applyFont="1" applyBorder="1"/>
    <xf numFmtId="0" fontId="2" fillId="0" borderId="10" xfId="5" quotePrefix="1" applyFont="1" applyBorder="1" applyAlignment="1">
      <alignment shrinkToFit="1"/>
    </xf>
    <xf numFmtId="3" fontId="2" fillId="0" borderId="10" xfId="5" applyNumberFormat="1" applyFont="1" applyBorder="1" applyAlignment="1">
      <alignment horizontal="right"/>
    </xf>
    <xf numFmtId="0" fontId="7" fillId="0" borderId="11" xfId="0" applyFont="1" applyBorder="1"/>
    <xf numFmtId="187" fontId="2" fillId="0" borderId="13" xfId="8" applyNumberFormat="1" applyFont="1" applyBorder="1" applyAlignment="1">
      <alignment horizontal="center"/>
    </xf>
    <xf numFmtId="187" fontId="2" fillId="0" borderId="13" xfId="6" applyNumberFormat="1" applyFont="1" applyBorder="1" applyAlignment="1">
      <alignment horizontal="center"/>
    </xf>
    <xf numFmtId="187" fontId="2" fillId="0" borderId="10" xfId="6" applyNumberFormat="1" applyFont="1" applyBorder="1" applyAlignment="1">
      <alignment horizontal="center"/>
    </xf>
    <xf numFmtId="187" fontId="6" fillId="0" borderId="13" xfId="6" applyNumberFormat="1" applyFont="1" applyBorder="1" applyAlignment="1">
      <alignment horizontal="right"/>
    </xf>
    <xf numFmtId="0" fontId="9" fillId="0" borderId="13" xfId="0" applyFont="1" applyBorder="1" applyAlignment="1">
      <alignment horizontal="left"/>
    </xf>
    <xf numFmtId="0" fontId="9" fillId="0" borderId="10" xfId="0" quotePrefix="1" applyFont="1" applyBorder="1"/>
    <xf numFmtId="187" fontId="9" fillId="0" borderId="10" xfId="6" applyNumberFormat="1" applyFont="1" applyBorder="1"/>
    <xf numFmtId="0" fontId="9" fillId="0" borderId="10" xfId="0" quotePrefix="1" applyFont="1" applyBorder="1" applyAlignment="1">
      <alignment shrinkToFit="1"/>
    </xf>
    <xf numFmtId="0" fontId="9" fillId="0" borderId="13" xfId="0" quotePrefix="1" applyFont="1" applyBorder="1" applyAlignment="1">
      <alignment shrinkToFit="1"/>
    </xf>
    <xf numFmtId="0" fontId="9" fillId="0" borderId="13" xfId="0" quotePrefix="1" applyFont="1" applyBorder="1"/>
    <xf numFmtId="0" fontId="7" fillId="0" borderId="11" xfId="0" applyFont="1" applyBorder="1" applyAlignment="1">
      <alignment horizontal="left" vertical="top"/>
    </xf>
    <xf numFmtId="187" fontId="7" fillId="0" borderId="11" xfId="6" applyNumberFormat="1" applyFont="1" applyBorder="1" applyAlignment="1">
      <alignment horizontal="right"/>
    </xf>
    <xf numFmtId="0" fontId="7" fillId="0" borderId="11" xfId="6" applyNumberFormat="1" applyFont="1" applyBorder="1" applyAlignment="1">
      <alignment horizontal="left"/>
    </xf>
    <xf numFmtId="0" fontId="4" fillId="0" borderId="13" xfId="0" quotePrefix="1" applyFont="1" applyBorder="1"/>
    <xf numFmtId="0" fontId="2" fillId="0" borderId="13" xfId="0" quotePrefix="1" applyFont="1" applyBorder="1" applyAlignment="1">
      <alignment horizontal="left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87" fontId="10" fillId="0" borderId="0" xfId="1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2" fillId="0" borderId="0" xfId="0" applyFont="1"/>
    <xf numFmtId="0" fontId="9" fillId="0" borderId="11" xfId="0" applyFont="1" applyBorder="1" applyAlignment="1">
      <alignment horizontal="center"/>
    </xf>
    <xf numFmtId="0" fontId="2" fillId="0" borderId="14" xfId="6" applyNumberFormat="1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left" vertical="top"/>
    </xf>
    <xf numFmtId="0" fontId="7" fillId="0" borderId="14" xfId="0" applyFont="1" applyBorder="1"/>
    <xf numFmtId="187" fontId="7" fillId="0" borderId="14" xfId="6" applyNumberFormat="1" applyFont="1" applyBorder="1" applyAlignment="1">
      <alignment horizontal="right"/>
    </xf>
    <xf numFmtId="0" fontId="7" fillId="0" borderId="14" xfId="6" applyNumberFormat="1" applyFont="1" applyBorder="1" applyAlignment="1">
      <alignment horizontal="left"/>
    </xf>
    <xf numFmtId="2" fontId="9" fillId="0" borderId="13" xfId="0" applyNumberFormat="1" applyFont="1" applyBorder="1" applyAlignment="1">
      <alignment vertical="top"/>
    </xf>
    <xf numFmtId="0" fontId="9" fillId="0" borderId="11" xfId="0" applyFont="1" applyBorder="1" applyAlignment="1">
      <alignment vertical="top"/>
    </xf>
    <xf numFmtId="3" fontId="9" fillId="0" borderId="10" xfId="0" applyNumberFormat="1" applyFont="1" applyBorder="1" applyAlignment="1">
      <alignment horizontal="right"/>
    </xf>
    <xf numFmtId="0" fontId="9" fillId="0" borderId="6" xfId="0" applyFont="1" applyBorder="1"/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3" fontId="2" fillId="0" borderId="14" xfId="0" applyNumberFormat="1" applyFont="1" applyBorder="1" applyAlignment="1">
      <alignment vertical="top"/>
    </xf>
    <xf numFmtId="187" fontId="2" fillId="0" borderId="0" xfId="6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3" fontId="9" fillId="0" borderId="13" xfId="0" applyNumberFormat="1" applyFont="1" applyBorder="1"/>
    <xf numFmtId="0" fontId="9" fillId="0" borderId="0" xfId="0" applyFont="1" applyAlignment="1">
      <alignment horizontal="right"/>
    </xf>
    <xf numFmtId="0" fontId="9" fillId="0" borderId="13" xfId="0" applyFont="1" applyBorder="1" applyAlignment="1">
      <alignment horizontal="left" shrinkToFit="1"/>
    </xf>
    <xf numFmtId="3" fontId="9" fillId="0" borderId="11" xfId="0" applyNumberFormat="1" applyFont="1" applyBorder="1"/>
    <xf numFmtId="0" fontId="9" fillId="0" borderId="6" xfId="0" applyFont="1" applyBorder="1" applyAlignment="1">
      <alignment horizontal="right"/>
    </xf>
    <xf numFmtId="0" fontId="9" fillId="0" borderId="11" xfId="0" applyFont="1" applyBorder="1" applyAlignment="1">
      <alignment horizontal="left" shrinkToFit="1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9" fillId="0" borderId="14" xfId="0" applyFont="1" applyBorder="1" applyAlignment="1">
      <alignment horizontal="center"/>
    </xf>
    <xf numFmtId="3" fontId="2" fillId="0" borderId="14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vertical="top"/>
    </xf>
    <xf numFmtId="3" fontId="9" fillId="0" borderId="0" xfId="0" applyNumberFormat="1" applyFont="1" applyBorder="1"/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 shrinkToFit="1"/>
    </xf>
    <xf numFmtId="0" fontId="9" fillId="0" borderId="11" xfId="0" applyFont="1" applyBorder="1" applyAlignment="1">
      <alignment horizontal="left"/>
    </xf>
    <xf numFmtId="0" fontId="9" fillId="0" borderId="13" xfId="0" applyFont="1" applyBorder="1" applyAlignment="1">
      <alignment horizontal="center" shrinkToFit="1"/>
    </xf>
    <xf numFmtId="0" fontId="9" fillId="0" borderId="11" xfId="0" applyFont="1" applyBorder="1" applyAlignment="1">
      <alignment horizontal="center" shrinkToFit="1"/>
    </xf>
    <xf numFmtId="0" fontId="9" fillId="0" borderId="14" xfId="0" applyFont="1" applyBorder="1" applyAlignment="1">
      <alignment horizontal="center" shrinkToFit="1"/>
    </xf>
    <xf numFmtId="0" fontId="9" fillId="0" borderId="14" xfId="0" applyFont="1" applyBorder="1" applyAlignment="1">
      <alignment horizontal="left"/>
    </xf>
    <xf numFmtId="0" fontId="9" fillId="0" borderId="0" xfId="0" applyFont="1" applyBorder="1" applyAlignment="1">
      <alignment horizontal="center" shrinkToFit="1"/>
    </xf>
    <xf numFmtId="0" fontId="9" fillId="0" borderId="0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3" fontId="9" fillId="0" borderId="13" xfId="0" applyNumberFormat="1" applyFont="1" applyBorder="1" applyAlignment="1">
      <alignment horizontal="right"/>
    </xf>
    <xf numFmtId="0" fontId="7" fillId="0" borderId="11" xfId="0" applyFont="1" applyBorder="1" applyAlignment="1">
      <alignment shrinkToFit="1"/>
    </xf>
    <xf numFmtId="3" fontId="7" fillId="0" borderId="11" xfId="0" applyNumberFormat="1" applyFont="1" applyBorder="1" applyAlignment="1">
      <alignment horizontal="right"/>
    </xf>
    <xf numFmtId="0" fontId="7" fillId="0" borderId="11" xfId="0" applyFont="1" applyBorder="1" applyAlignment="1">
      <alignment horizontal="left"/>
    </xf>
    <xf numFmtId="0" fontId="7" fillId="0" borderId="11" xfId="0" applyFont="1" applyBorder="1" applyAlignment="1">
      <alignment horizontal="left" shrinkToFit="1"/>
    </xf>
    <xf numFmtId="3" fontId="2" fillId="0" borderId="13" xfId="0" applyNumberFormat="1" applyFont="1" applyBorder="1" applyAlignment="1">
      <alignment horizontal="right" shrinkToFit="1"/>
    </xf>
    <xf numFmtId="3" fontId="2" fillId="0" borderId="10" xfId="0" applyNumberFormat="1" applyFont="1" applyBorder="1" applyAlignment="1">
      <alignment vertical="top" shrinkToFit="1"/>
    </xf>
    <xf numFmtId="187" fontId="2" fillId="0" borderId="3" xfId="0" applyNumberFormat="1" applyFont="1" applyBorder="1" applyAlignment="1">
      <alignment horizontal="right" shrinkToFit="1"/>
    </xf>
    <xf numFmtId="187" fontId="2" fillId="0" borderId="13" xfId="0" applyNumberFormat="1" applyFont="1" applyBorder="1" applyAlignment="1">
      <alignment horizontal="right" shrinkToFit="1"/>
    </xf>
    <xf numFmtId="3" fontId="2" fillId="0" borderId="13" xfId="0" applyNumberFormat="1" applyFont="1" applyBorder="1" applyAlignment="1">
      <alignment vertical="top" shrinkToFit="1"/>
    </xf>
    <xf numFmtId="3" fontId="2" fillId="0" borderId="4" xfId="0" applyNumberFormat="1" applyFont="1" applyBorder="1" applyAlignment="1">
      <alignment horizontal="right" shrinkToFit="1"/>
    </xf>
    <xf numFmtId="3" fontId="7" fillId="0" borderId="1" xfId="0" applyNumberFormat="1" applyFont="1" applyBorder="1" applyAlignment="1">
      <alignment horizontal="right" shrinkToFit="1"/>
    </xf>
    <xf numFmtId="0" fontId="7" fillId="0" borderId="1" xfId="0" applyFont="1" applyBorder="1" applyAlignment="1"/>
    <xf numFmtId="187" fontId="9" fillId="0" borderId="10" xfId="1" applyNumberFormat="1" applyFont="1" applyBorder="1"/>
    <xf numFmtId="187" fontId="9" fillId="0" borderId="13" xfId="1" applyNumberFormat="1" applyFont="1" applyBorder="1"/>
    <xf numFmtId="0" fontId="13" fillId="0" borderId="13" xfId="0" applyFont="1" applyBorder="1"/>
    <xf numFmtId="187" fontId="13" fillId="0" borderId="13" xfId="6" applyNumberFormat="1" applyFont="1" applyBorder="1" applyAlignment="1">
      <alignment horizontal="right"/>
    </xf>
    <xf numFmtId="0" fontId="2" fillId="0" borderId="11" xfId="2" applyNumberFormat="1" applyFont="1" applyBorder="1" applyAlignment="1">
      <alignment horizontal="left" shrinkToFit="1"/>
    </xf>
    <xf numFmtId="187" fontId="2" fillId="0" borderId="13" xfId="6" applyNumberFormat="1" applyFont="1" applyFill="1" applyBorder="1" applyAlignment="1">
      <alignment horizontal="right"/>
    </xf>
    <xf numFmtId="187" fontId="2" fillId="0" borderId="11" xfId="6" applyNumberFormat="1" applyFont="1" applyFill="1" applyBorder="1" applyAlignment="1">
      <alignment horizontal="right"/>
    </xf>
    <xf numFmtId="0" fontId="2" fillId="0" borderId="13" xfId="6" applyNumberFormat="1" applyFont="1" applyFill="1" applyBorder="1" applyAlignment="1">
      <alignment shrinkToFit="1"/>
    </xf>
    <xf numFmtId="0" fontId="2" fillId="0" borderId="13" xfId="6" applyNumberFormat="1" applyFont="1" applyBorder="1" applyAlignment="1">
      <alignment shrinkToFit="1"/>
    </xf>
    <xf numFmtId="49" fontId="2" fillId="0" borderId="13" xfId="6" applyNumberFormat="1" applyFont="1" applyBorder="1" applyAlignment="1">
      <alignment horizontal="left"/>
    </xf>
    <xf numFmtId="187" fontId="2" fillId="0" borderId="13" xfId="6" applyNumberFormat="1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187" fontId="6" fillId="0" borderId="13" xfId="2" applyNumberFormat="1" applyFont="1" applyBorder="1" applyAlignment="1">
      <alignment horizontal="right"/>
    </xf>
    <xf numFmtId="187" fontId="2" fillId="0" borderId="13" xfId="2" applyNumberFormat="1" applyFont="1" applyBorder="1" applyAlignment="1"/>
    <xf numFmtId="49" fontId="2" fillId="0" borderId="13" xfId="0" applyNumberFormat="1" applyFont="1" applyBorder="1" applyAlignment="1">
      <alignment shrinkToFit="1"/>
    </xf>
    <xf numFmtId="187" fontId="2" fillId="0" borderId="13" xfId="2" applyNumberFormat="1" applyFont="1" applyFill="1" applyBorder="1" applyAlignment="1">
      <alignment horizontal="right"/>
    </xf>
    <xf numFmtId="0" fontId="2" fillId="0" borderId="11" xfId="6" applyNumberFormat="1" applyFont="1" applyBorder="1" applyAlignment="1">
      <alignment horizontal="left" shrinkToFit="1"/>
    </xf>
    <xf numFmtId="3" fontId="2" fillId="0" borderId="13" xfId="0" applyNumberFormat="1" applyFont="1" applyBorder="1" applyAlignment="1">
      <alignment horizontal="left" shrinkToFit="1"/>
    </xf>
    <xf numFmtId="187" fontId="14" fillId="0" borderId="1" xfId="6" applyNumberFormat="1" applyFont="1" applyBorder="1" applyAlignment="1">
      <alignment horizontal="right"/>
    </xf>
    <xf numFmtId="0" fontId="2" fillId="0" borderId="2" xfId="0" applyFont="1" applyBorder="1"/>
    <xf numFmtId="187" fontId="2" fillId="0" borderId="10" xfId="3" applyNumberFormat="1" applyFont="1" applyBorder="1"/>
    <xf numFmtId="0" fontId="2" fillId="0" borderId="4" xfId="0" applyFont="1" applyBorder="1" applyAlignment="1">
      <alignment horizontal="right"/>
    </xf>
    <xf numFmtId="187" fontId="2" fillId="0" borderId="10" xfId="6" applyNumberFormat="1" applyFont="1" applyBorder="1"/>
    <xf numFmtId="0" fontId="2" fillId="0" borderId="2" xfId="0" applyFont="1" applyBorder="1" applyAlignment="1">
      <alignment shrinkToFit="1"/>
    </xf>
    <xf numFmtId="0" fontId="2" fillId="0" borderId="13" xfId="0" quotePrefix="1" applyFont="1" applyBorder="1" applyAlignment="1">
      <alignment horizontal="center"/>
    </xf>
    <xf numFmtId="187" fontId="2" fillId="0" borderId="13" xfId="0" applyNumberFormat="1" applyFont="1" applyBorder="1"/>
    <xf numFmtId="3" fontId="2" fillId="0" borderId="4" xfId="0" applyNumberFormat="1" applyFont="1" applyBorder="1" applyAlignment="1">
      <alignment horizontal="right"/>
    </xf>
    <xf numFmtId="187" fontId="2" fillId="0" borderId="10" xfId="2" applyNumberFormat="1" applyFont="1" applyBorder="1"/>
    <xf numFmtId="0" fontId="2" fillId="0" borderId="10" xfId="0" quotePrefix="1" applyFont="1" applyBorder="1"/>
    <xf numFmtId="0" fontId="2" fillId="0" borderId="11" xfId="0" quotePrefix="1" applyFont="1" applyBorder="1"/>
    <xf numFmtId="0" fontId="2" fillId="0" borderId="13" xfId="0" quotePrefix="1" applyFont="1" applyBorder="1"/>
    <xf numFmtId="3" fontId="2" fillId="0" borderId="14" xfId="0" applyNumberFormat="1" applyFont="1" applyBorder="1"/>
    <xf numFmtId="0" fontId="7" fillId="0" borderId="1" xfId="0" applyFont="1" applyBorder="1" applyAlignment="1">
      <alignment shrinkToFit="1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shrinkToFit="1"/>
    </xf>
    <xf numFmtId="0" fontId="9" fillId="0" borderId="10" xfId="0" applyFont="1" applyBorder="1" applyAlignment="1">
      <alignment horizontal="right"/>
    </xf>
    <xf numFmtId="0" fontId="2" fillId="0" borderId="10" xfId="0" applyFont="1" applyBorder="1" applyAlignment="1">
      <alignment horizontal="left" vertical="top"/>
    </xf>
    <xf numFmtId="0" fontId="2" fillId="0" borderId="10" xfId="6" applyNumberFormat="1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2" fillId="0" borderId="7" xfId="0" applyFont="1" applyBorder="1" applyAlignment="1">
      <alignment horizontal="left" shrinkToFit="1"/>
    </xf>
    <xf numFmtId="0" fontId="2" fillId="0" borderId="15" xfId="0" applyFont="1" applyBorder="1"/>
    <xf numFmtId="0" fontId="2" fillId="0" borderId="7" xfId="0" applyFont="1" applyBorder="1" applyAlignment="1">
      <alignment horizontal="center"/>
    </xf>
    <xf numFmtId="43" fontId="2" fillId="0" borderId="10" xfId="6" applyFont="1" applyBorder="1" applyAlignment="1">
      <alignment horizontal="right"/>
    </xf>
    <xf numFmtId="3" fontId="2" fillId="0" borderId="10" xfId="0" applyNumberFormat="1" applyFont="1" applyBorder="1" applyAlignment="1">
      <alignment horizontal="left" shrinkToFit="1"/>
    </xf>
    <xf numFmtId="0" fontId="2" fillId="0" borderId="13" xfId="6" applyNumberFormat="1" applyFont="1" applyBorder="1" applyAlignment="1"/>
    <xf numFmtId="0" fontId="2" fillId="0" borderId="11" xfId="6" applyNumberFormat="1" applyFont="1" applyBorder="1" applyAlignment="1"/>
    <xf numFmtId="187" fontId="2" fillId="0" borderId="11" xfId="6" applyNumberFormat="1" applyFont="1" applyBorder="1"/>
    <xf numFmtId="0" fontId="2" fillId="0" borderId="5" xfId="0" applyFont="1" applyBorder="1" applyAlignment="1">
      <alignment horizontal="right"/>
    </xf>
    <xf numFmtId="16" fontId="2" fillId="0" borderId="13" xfId="0" quotePrefix="1" applyNumberFormat="1" applyFont="1" applyBorder="1"/>
    <xf numFmtId="0" fontId="2" fillId="0" borderId="7" xfId="0" applyFont="1" applyBorder="1" applyAlignment="1">
      <alignment shrinkToFit="1"/>
    </xf>
    <xf numFmtId="3" fontId="2" fillId="0" borderId="11" xfId="0" applyNumberFormat="1" applyFont="1" applyBorder="1" applyAlignment="1">
      <alignment horizontal="right" shrinkToFit="1"/>
    </xf>
    <xf numFmtId="3" fontId="2" fillId="0" borderId="7" xfId="0" applyNumberFormat="1" applyFont="1" applyBorder="1" applyAlignment="1">
      <alignment horizontal="right" shrinkToFit="1"/>
    </xf>
    <xf numFmtId="3" fontId="2" fillId="0" borderId="11" xfId="0" applyNumberFormat="1" applyFont="1" applyBorder="1" applyAlignment="1">
      <alignment vertical="top" shrinkToFit="1"/>
    </xf>
    <xf numFmtId="3" fontId="6" fillId="0" borderId="13" xfId="0" applyNumberFormat="1" applyFont="1" applyBorder="1"/>
    <xf numFmtId="187" fontId="2" fillId="0" borderId="13" xfId="2" applyNumberFormat="1" applyFont="1" applyBorder="1" applyAlignment="1">
      <alignment horizontal="left"/>
    </xf>
    <xf numFmtId="187" fontId="15" fillId="0" borderId="11" xfId="1" applyNumberFormat="1" applyFont="1" applyBorder="1" applyAlignment="1">
      <alignment horizontal="right"/>
    </xf>
    <xf numFmtId="0" fontId="2" fillId="0" borderId="11" xfId="1" applyNumberFormat="1" applyFont="1" applyBorder="1" applyAlignment="1">
      <alignment horizontal="left" shrinkToFit="1"/>
    </xf>
    <xf numFmtId="187" fontId="2" fillId="0" borderId="13" xfId="2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right"/>
    </xf>
    <xf numFmtId="3" fontId="6" fillId="0" borderId="11" xfId="0" applyNumberFormat="1" applyFont="1" applyBorder="1"/>
    <xf numFmtId="187" fontId="2" fillId="0" borderId="10" xfId="1" applyNumberFormat="1" applyFont="1" applyBorder="1" applyAlignment="1">
      <alignment horizontal="center"/>
    </xf>
    <xf numFmtId="0" fontId="2" fillId="0" borderId="10" xfId="1" applyNumberFormat="1" applyFont="1" applyBorder="1" applyAlignment="1">
      <alignment horizontal="left" shrinkToFit="1"/>
    </xf>
    <xf numFmtId="0" fontId="2" fillId="0" borderId="13" xfId="1" applyNumberFormat="1" applyFont="1" applyBorder="1" applyAlignment="1">
      <alignment horizontal="left" shrinkToFit="1"/>
    </xf>
    <xf numFmtId="187" fontId="14" fillId="0" borderId="11" xfId="6" applyNumberFormat="1" applyFont="1" applyBorder="1" applyAlignment="1">
      <alignment horizontal="right"/>
    </xf>
    <xf numFmtId="188" fontId="2" fillId="0" borderId="10" xfId="2" applyNumberFormat="1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2" fillId="0" borderId="11" xfId="0" quotePrefix="1" applyFont="1" applyBorder="1" applyAlignment="1">
      <alignment shrinkToFit="1"/>
    </xf>
    <xf numFmtId="9" fontId="2" fillId="0" borderId="13" xfId="0" applyNumberFormat="1" applyFont="1" applyBorder="1" applyAlignment="1">
      <alignment horizontal="left" shrinkToFit="1"/>
    </xf>
    <xf numFmtId="9" fontId="2" fillId="0" borderId="11" xfId="0" applyNumberFormat="1" applyFont="1" applyBorder="1" applyAlignment="1">
      <alignment horizontal="left" shrinkToFit="1"/>
    </xf>
    <xf numFmtId="187" fontId="7" fillId="0" borderId="1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right"/>
    </xf>
    <xf numFmtId="0" fontId="2" fillId="0" borderId="5" xfId="0" applyFont="1" applyBorder="1" applyAlignment="1">
      <alignment shrinkToFit="1"/>
    </xf>
    <xf numFmtId="0" fontId="2" fillId="0" borderId="11" xfId="0" applyFont="1" applyBorder="1" applyAlignment="1">
      <alignment horizontal="left" vertical="center"/>
    </xf>
    <xf numFmtId="0" fontId="9" fillId="0" borderId="8" xfId="0" applyFont="1" applyBorder="1"/>
    <xf numFmtId="0" fontId="9" fillId="0" borderId="12" xfId="0" applyFont="1" applyBorder="1"/>
    <xf numFmtId="0" fontId="10" fillId="0" borderId="9" xfId="0" applyFont="1" applyBorder="1" applyAlignment="1">
      <alignment horizontal="right"/>
    </xf>
    <xf numFmtId="187" fontId="10" fillId="0" borderId="1" xfId="0" applyNumberFormat="1" applyFont="1" applyBorder="1"/>
    <xf numFmtId="187" fontId="9" fillId="0" borderId="10" xfId="1" applyNumberFormat="1" applyFont="1" applyBorder="1" applyAlignment="1">
      <alignment horizontal="right"/>
    </xf>
    <xf numFmtId="49" fontId="10" fillId="0" borderId="0" xfId="0" quotePrefix="1" applyNumberFormat="1" applyFont="1" applyBorder="1" applyAlignment="1">
      <alignment horizontal="center"/>
    </xf>
    <xf numFmtId="49" fontId="10" fillId="0" borderId="13" xfId="0" quotePrefix="1" applyNumberFormat="1" applyFont="1" applyBorder="1" applyAlignment="1">
      <alignment horizontal="center"/>
    </xf>
    <xf numFmtId="187" fontId="2" fillId="0" borderId="13" xfId="2" quotePrefix="1" applyNumberFormat="1" applyFont="1" applyBorder="1" applyAlignment="1">
      <alignment horizontal="right"/>
    </xf>
    <xf numFmtId="187" fontId="2" fillId="0" borderId="10" xfId="2" quotePrefix="1" applyNumberFormat="1" applyFont="1" applyBorder="1" applyAlignment="1">
      <alignment horizontal="right"/>
    </xf>
    <xf numFmtId="187" fontId="2" fillId="0" borderId="13" xfId="6" applyNumberFormat="1" applyFont="1" applyBorder="1" applyAlignment="1">
      <alignment horizontal="right" vertical="center" shrinkToFit="1"/>
    </xf>
    <xf numFmtId="187" fontId="2" fillId="0" borderId="3" xfId="1" applyNumberFormat="1" applyFont="1" applyBorder="1" applyAlignment="1"/>
    <xf numFmtId="187" fontId="2" fillId="0" borderId="0" xfId="1" applyNumberFormat="1" applyFont="1" applyAlignment="1"/>
    <xf numFmtId="187" fontId="2" fillId="0" borderId="0" xfId="1" applyNumberFormat="1" applyFont="1" applyBorder="1" applyAlignment="1"/>
    <xf numFmtId="187" fontId="2" fillId="0" borderId="11" xfId="1" applyNumberFormat="1" applyFont="1" applyBorder="1" applyAlignment="1"/>
    <xf numFmtId="187" fontId="2" fillId="0" borderId="6" xfId="1" applyNumberFormat="1" applyFont="1" applyBorder="1" applyAlignment="1"/>
    <xf numFmtId="0" fontId="2" fillId="0" borderId="11" xfId="6" applyNumberFormat="1" applyFont="1" applyBorder="1" applyAlignment="1">
      <alignment horizontal="right"/>
    </xf>
    <xf numFmtId="0" fontId="2" fillId="0" borderId="13" xfId="5" applyFont="1" applyBorder="1" applyAlignment="1">
      <alignment horizontal="right"/>
    </xf>
    <xf numFmtId="0" fontId="10" fillId="0" borderId="0" xfId="0" applyFont="1" applyAlignment="1"/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/>
    <xf numFmtId="0" fontId="10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top"/>
    </xf>
    <xf numFmtId="187" fontId="10" fillId="0" borderId="1" xfId="1" applyNumberFormat="1" applyFont="1" applyBorder="1" applyAlignment="1">
      <alignment horizontal="center"/>
    </xf>
    <xf numFmtId="0" fontId="9" fillId="0" borderId="0" xfId="0" applyFont="1" applyAlignment="1"/>
    <xf numFmtId="3" fontId="2" fillId="0" borderId="13" xfId="0" applyNumberFormat="1" applyFont="1" applyBorder="1" applyAlignment="1"/>
    <xf numFmtId="0" fontId="2" fillId="0" borderId="13" xfId="0" applyFont="1" applyBorder="1" applyAlignment="1"/>
    <xf numFmtId="0" fontId="2" fillId="0" borderId="3" xfId="0" applyFont="1" applyBorder="1" applyAlignment="1"/>
    <xf numFmtId="0" fontId="2" fillId="0" borderId="5" xfId="0" applyFont="1" applyBorder="1" applyAlignme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187" fontId="10" fillId="0" borderId="1" xfId="0" applyNumberFormat="1" applyFont="1" applyBorder="1" applyAlignment="1">
      <alignment horizontal="center"/>
    </xf>
    <xf numFmtId="187" fontId="10" fillId="0" borderId="14" xfId="1" applyNumberFormat="1" applyFont="1" applyBorder="1" applyAlignment="1">
      <alignment horizontal="center"/>
    </xf>
    <xf numFmtId="187" fontId="2" fillId="0" borderId="10" xfId="6" applyNumberFormat="1" applyFont="1" applyBorder="1" applyAlignment="1"/>
    <xf numFmtId="0" fontId="2" fillId="0" borderId="10" xfId="7" applyFont="1" applyBorder="1" applyAlignment="1">
      <alignment shrinkToFit="1"/>
    </xf>
    <xf numFmtId="0" fontId="9" fillId="0" borderId="0" xfId="0" applyFont="1" applyBorder="1" applyAlignment="1">
      <alignment shrinkToFit="1"/>
    </xf>
    <xf numFmtId="187" fontId="9" fillId="0" borderId="0" xfId="1" applyNumberFormat="1" applyFont="1" applyBorder="1"/>
    <xf numFmtId="187" fontId="9" fillId="0" borderId="0" xfId="1" applyNumberFormat="1" applyFont="1" applyBorder="1" applyAlignment="1">
      <alignment horizontal="right"/>
    </xf>
    <xf numFmtId="0" fontId="10" fillId="0" borderId="9" xfId="0" applyFont="1" applyBorder="1"/>
    <xf numFmtId="0" fontId="10" fillId="0" borderId="10" xfId="0" applyFont="1" applyBorder="1" applyAlignment="1">
      <alignment horizontal="center" shrinkToFit="1"/>
    </xf>
    <xf numFmtId="0" fontId="10" fillId="0" borderId="13" xfId="0" applyFont="1" applyBorder="1" applyAlignment="1">
      <alignment horizontal="center" shrinkToFit="1"/>
    </xf>
    <xf numFmtId="0" fontId="10" fillId="0" borderId="11" xfId="0" applyFont="1" applyBorder="1" applyAlignment="1">
      <alignment horizontal="center" shrinkToFit="1"/>
    </xf>
    <xf numFmtId="0" fontId="7" fillId="0" borderId="14" xfId="0" applyFont="1" applyBorder="1" applyAlignment="1">
      <alignment shrinkToFit="1"/>
    </xf>
    <xf numFmtId="3" fontId="7" fillId="0" borderId="14" xfId="0" applyNumberFormat="1" applyFont="1" applyBorder="1" applyAlignment="1">
      <alignment horizontal="right"/>
    </xf>
    <xf numFmtId="0" fontId="7" fillId="0" borderId="14" xfId="0" applyFont="1" applyBorder="1" applyAlignment="1">
      <alignment horizontal="left"/>
    </xf>
    <xf numFmtId="0" fontId="7" fillId="0" borderId="14" xfId="0" applyFont="1" applyBorder="1" applyAlignment="1">
      <alignment horizontal="left" shrinkToFit="1"/>
    </xf>
    <xf numFmtId="2" fontId="9" fillId="0" borderId="13" xfId="0" applyNumberFormat="1" applyFont="1" applyBorder="1" applyAlignment="1">
      <alignment vertical="top" shrinkToFit="1"/>
    </xf>
    <xf numFmtId="0" fontId="2" fillId="0" borderId="10" xfId="0" applyFont="1" applyBorder="1" applyAlignment="1">
      <alignment horizontal="center" shrinkToFit="1"/>
    </xf>
    <xf numFmtId="0" fontId="2" fillId="0" borderId="13" xfId="7" applyFont="1" applyBorder="1" applyAlignment="1">
      <alignment horizontal="center" shrinkToFit="1"/>
    </xf>
    <xf numFmtId="0" fontId="2" fillId="0" borderId="0" xfId="7" applyFont="1"/>
    <xf numFmtId="187" fontId="16" fillId="0" borderId="1" xfId="6" applyNumberFormat="1" applyFont="1" applyBorder="1" applyAlignment="1">
      <alignment horizontal="right"/>
    </xf>
    <xf numFmtId="3" fontId="2" fillId="0" borderId="13" xfId="7" quotePrefix="1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187" fontId="2" fillId="0" borderId="11" xfId="3" applyNumberFormat="1" applyFont="1" applyBorder="1" applyAlignment="1">
      <alignment horizontal="right" shrinkToFit="1"/>
    </xf>
    <xf numFmtId="187" fontId="2" fillId="0" borderId="11" xfId="3" applyNumberFormat="1" applyFont="1" applyBorder="1" applyAlignment="1">
      <alignment horizontal="right"/>
    </xf>
    <xf numFmtId="0" fontId="17" fillId="0" borderId="11" xfId="0" applyFont="1" applyBorder="1"/>
    <xf numFmtId="0" fontId="2" fillId="0" borderId="13" xfId="0" applyFont="1" applyBorder="1" applyAlignment="1">
      <alignment horizontal="left" vertical="top" shrinkToFit="1"/>
    </xf>
    <xf numFmtId="49" fontId="2" fillId="0" borderId="13" xfId="6" applyNumberFormat="1" applyFont="1" applyBorder="1" applyAlignment="1">
      <alignment horizontal="left" vertical="top" shrinkToFit="1"/>
    </xf>
    <xf numFmtId="0" fontId="2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vertical="top" shrinkToFit="1"/>
    </xf>
    <xf numFmtId="3" fontId="9" fillId="0" borderId="13" xfId="0" applyNumberFormat="1" applyFont="1" applyBorder="1" applyAlignment="1">
      <alignment vertical="top" shrinkToFit="1"/>
    </xf>
    <xf numFmtId="0" fontId="2" fillId="0" borderId="3" xfId="0" applyFont="1" applyBorder="1" applyAlignment="1">
      <alignment horizontal="left" shrinkToFit="1"/>
    </xf>
    <xf numFmtId="0" fontId="7" fillId="0" borderId="5" xfId="6" applyNumberFormat="1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2" fillId="0" borderId="6" xfId="3" applyNumberFormat="1" applyFont="1" applyBorder="1" applyAlignment="1">
      <alignment horizontal="left" shrinkToFit="1"/>
    </xf>
    <xf numFmtId="0" fontId="2" fillId="0" borderId="1" xfId="0" applyFont="1" applyBorder="1"/>
    <xf numFmtId="0" fontId="7" fillId="0" borderId="1" xfId="0" applyNumberFormat="1" applyFont="1" applyBorder="1" applyAlignment="1">
      <alignment horizontal="right"/>
    </xf>
    <xf numFmtId="0" fontId="2" fillId="0" borderId="11" xfId="0" applyFont="1" applyBorder="1" applyAlignment="1"/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0" fontId="7" fillId="0" borderId="8" xfId="0" applyFont="1" applyBorder="1" applyAlignment="1">
      <alignment horizontal="center"/>
    </xf>
    <xf numFmtId="0" fontId="2" fillId="0" borderId="10" xfId="7" applyFont="1" applyBorder="1" applyAlignment="1">
      <alignment horizontal="left" vertical="top" shrinkToFit="1"/>
    </xf>
    <xf numFmtId="0" fontId="7" fillId="0" borderId="1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11" xfId="0" applyFont="1" applyBorder="1"/>
    <xf numFmtId="0" fontId="7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/>
    <xf numFmtId="187" fontId="7" fillId="0" borderId="0" xfId="6" applyNumberFormat="1" applyFont="1" applyBorder="1" applyAlignment="1">
      <alignment horizontal="right"/>
    </xf>
    <xf numFmtId="0" fontId="7" fillId="0" borderId="0" xfId="6" applyNumberFormat="1" applyFont="1" applyBorder="1" applyAlignment="1">
      <alignment horizontal="left"/>
    </xf>
    <xf numFmtId="0" fontId="7" fillId="0" borderId="14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/>
    </xf>
    <xf numFmtId="187" fontId="2" fillId="0" borderId="10" xfId="0" applyNumberFormat="1" applyFont="1" applyBorder="1" applyAlignment="1">
      <alignment horizontal="right" vertical="center" shrinkToFit="1"/>
    </xf>
    <xf numFmtId="3" fontId="9" fillId="0" borderId="13" xfId="0" applyNumberFormat="1" applyFont="1" applyBorder="1" applyAlignment="1">
      <alignment vertical="top"/>
    </xf>
    <xf numFmtId="0" fontId="9" fillId="0" borderId="5" xfId="0" applyFont="1" applyBorder="1" applyAlignment="1">
      <alignment shrinkToFit="1"/>
    </xf>
    <xf numFmtId="3" fontId="9" fillId="0" borderId="11" xfId="0" applyNumberFormat="1" applyFont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 shrinkToFit="1"/>
    </xf>
    <xf numFmtId="0" fontId="2" fillId="0" borderId="13" xfId="0" applyFont="1" applyBorder="1" applyAlignment="1">
      <alignment horizontal="center" vertical="center"/>
    </xf>
    <xf numFmtId="49" fontId="7" fillId="0" borderId="0" xfId="0" quotePrefix="1" applyNumberFormat="1" applyFont="1" applyBorder="1" applyAlignment="1">
      <alignment horizontal="center"/>
    </xf>
    <xf numFmtId="49" fontId="7" fillId="0" borderId="13" xfId="0" quotePrefix="1" applyNumberFormat="1" applyFont="1" applyBorder="1" applyAlignment="1">
      <alignment horizontal="center"/>
    </xf>
    <xf numFmtId="0" fontId="7" fillId="0" borderId="13" xfId="0" applyFont="1" applyBorder="1" applyAlignment="1">
      <alignment horizontal="center" shrinkToFit="1"/>
    </xf>
    <xf numFmtId="187" fontId="7" fillId="0" borderId="11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 shrinkToFit="1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10" xfId="0" quotePrefix="1" applyFont="1" applyBorder="1" applyAlignment="1">
      <alignment shrinkToFit="1"/>
    </xf>
    <xf numFmtId="0" fontId="7" fillId="0" borderId="9" xfId="0" applyFont="1" applyBorder="1"/>
    <xf numFmtId="0" fontId="10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87" fontId="2" fillId="0" borderId="10" xfId="0" applyNumberFormat="1" applyFont="1" applyBorder="1" applyAlignment="1">
      <alignment horizontal="right"/>
    </xf>
    <xf numFmtId="187" fontId="6" fillId="0" borderId="13" xfId="0" applyNumberFormat="1" applyFont="1" applyBorder="1" applyAlignment="1">
      <alignment horizontal="right"/>
    </xf>
    <xf numFmtId="0" fontId="10" fillId="0" borderId="15" xfId="0" applyFont="1" applyBorder="1" applyAlignment="1">
      <alignment horizontal="center"/>
    </xf>
    <xf numFmtId="49" fontId="10" fillId="0" borderId="10" xfId="0" quotePrefix="1" applyNumberFormat="1" applyFont="1" applyBorder="1" applyAlignment="1">
      <alignment horizontal="center"/>
    </xf>
    <xf numFmtId="0" fontId="9" fillId="0" borderId="1" xfId="0" applyFont="1" applyBorder="1"/>
    <xf numFmtId="0" fontId="2" fillId="0" borderId="13" xfId="9" applyFont="1" applyBorder="1"/>
    <xf numFmtId="187" fontId="2" fillId="0" borderId="13" xfId="8" applyNumberFormat="1" applyFont="1" applyBorder="1"/>
    <xf numFmtId="0" fontId="2" fillId="0" borderId="13" xfId="9" applyFont="1" applyBorder="1" applyAlignment="1">
      <alignment horizontal="right"/>
    </xf>
    <xf numFmtId="0" fontId="2" fillId="0" borderId="11" xfId="9" applyFont="1" applyBorder="1"/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89" fontId="2" fillId="0" borderId="10" xfId="0" applyNumberFormat="1" applyFont="1" applyBorder="1" applyAlignment="1">
      <alignment horizontal="right"/>
    </xf>
    <xf numFmtId="189" fontId="2" fillId="0" borderId="10" xfId="0" applyNumberFormat="1" applyFont="1" applyBorder="1" applyAlignment="1">
      <alignment horizontal="right" vertical="center" shrinkToFit="1"/>
    </xf>
    <xf numFmtId="187" fontId="2" fillId="0" borderId="11" xfId="2" applyNumberFormat="1" applyFont="1" applyBorder="1" applyAlignment="1">
      <alignment horizontal="left"/>
    </xf>
    <xf numFmtId="0" fontId="2" fillId="0" borderId="13" xfId="2" applyNumberFormat="1" applyFont="1" applyBorder="1" applyAlignment="1">
      <alignment vertical="top"/>
    </xf>
    <xf numFmtId="0" fontId="2" fillId="0" borderId="13" xfId="0" applyNumberFormat="1" applyFont="1" applyBorder="1" applyAlignment="1">
      <alignment horizontal="left"/>
    </xf>
    <xf numFmtId="0" fontId="2" fillId="0" borderId="11" xfId="0" applyNumberFormat="1" applyFont="1" applyBorder="1" applyAlignment="1">
      <alignment horizontal="left"/>
    </xf>
    <xf numFmtId="0" fontId="2" fillId="0" borderId="10" xfId="6" applyNumberFormat="1" applyFont="1" applyBorder="1" applyAlignment="1"/>
    <xf numFmtId="0" fontId="2" fillId="0" borderId="13" xfId="0" applyNumberFormat="1" applyFont="1" applyBorder="1" applyAlignment="1"/>
    <xf numFmtId="0" fontId="2" fillId="0" borderId="11" xfId="0" applyNumberFormat="1" applyFont="1" applyBorder="1"/>
    <xf numFmtId="0" fontId="2" fillId="0" borderId="10" xfId="2" applyNumberFormat="1" applyFont="1" applyBorder="1" applyAlignment="1">
      <alignment horizontal="left"/>
    </xf>
    <xf numFmtId="0" fontId="2" fillId="0" borderId="11" xfId="2" applyNumberFormat="1" applyFont="1" applyBorder="1" applyAlignment="1">
      <alignment horizontal="left"/>
    </xf>
    <xf numFmtId="0" fontId="2" fillId="0" borderId="13" xfId="2" applyNumberFormat="1" applyFont="1" applyBorder="1" applyAlignment="1">
      <alignment vertical="top" shrinkToFit="1"/>
    </xf>
    <xf numFmtId="0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1" xfId="0" applyNumberFormat="1" applyFont="1" applyBorder="1" applyAlignment="1">
      <alignment vertical="top"/>
    </xf>
    <xf numFmtId="0" fontId="2" fillId="0" borderId="10" xfId="2" applyNumberFormat="1" applyFont="1" applyBorder="1" applyAlignment="1">
      <alignment vertical="top" shrinkToFit="1"/>
    </xf>
    <xf numFmtId="0" fontId="2" fillId="0" borderId="8" xfId="0" applyFont="1" applyBorder="1" applyAlignment="1">
      <alignment horizontal="center"/>
    </xf>
    <xf numFmtId="187" fontId="10" fillId="0" borderId="1" xfId="0" applyNumberFormat="1" applyFont="1" applyBorder="1" applyAlignment="1">
      <alignment horizontal="right"/>
    </xf>
    <xf numFmtId="187" fontId="2" fillId="0" borderId="0" xfId="2" applyNumberFormat="1" applyFont="1" applyBorder="1" applyAlignment="1">
      <alignment horizontal="left"/>
    </xf>
    <xf numFmtId="0" fontId="2" fillId="0" borderId="0" xfId="2" applyNumberFormat="1" applyFont="1" applyBorder="1" applyAlignment="1">
      <alignment horizontal="left" shrinkToFit="1"/>
    </xf>
    <xf numFmtId="0" fontId="10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87" fontId="2" fillId="0" borderId="10" xfId="2" applyNumberFormat="1" applyFont="1" applyBorder="1" applyAlignment="1">
      <alignment horizontal="right" vertical="top" shrinkToFit="1"/>
    </xf>
    <xf numFmtId="0" fontId="2" fillId="0" borderId="10" xfId="9" applyFont="1" applyBorder="1"/>
    <xf numFmtId="187" fontId="2" fillId="0" borderId="10" xfId="8" applyNumberFormat="1" applyFont="1" applyBorder="1"/>
    <xf numFmtId="0" fontId="2" fillId="0" borderId="10" xfId="9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187" fontId="2" fillId="0" borderId="10" xfId="6" applyNumberFormat="1" applyFont="1" applyBorder="1" applyAlignment="1">
      <alignment horizontal="center" vertical="center"/>
    </xf>
    <xf numFmtId="187" fontId="2" fillId="0" borderId="10" xfId="8" applyNumberFormat="1" applyFont="1" applyBorder="1" applyAlignment="1">
      <alignment horizontal="right"/>
    </xf>
    <xf numFmtId="187" fontId="2" fillId="0" borderId="13" xfId="8" applyNumberFormat="1" applyFont="1" applyBorder="1" applyAlignment="1">
      <alignment horizontal="right"/>
    </xf>
    <xf numFmtId="187" fontId="2" fillId="0" borderId="10" xfId="2" applyNumberFormat="1" applyFont="1" applyBorder="1" applyAlignment="1">
      <alignment horizontal="center" vertical="top" shrinkToFit="1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87" fontId="2" fillId="0" borderId="10" xfId="6" applyNumberFormat="1" applyFont="1" applyBorder="1" applyAlignment="1">
      <alignment horizontal="right" vertical="center"/>
    </xf>
    <xf numFmtId="0" fontId="2" fillId="0" borderId="13" xfId="9" applyFont="1" applyBorder="1" applyAlignment="1">
      <alignment shrinkToFit="1"/>
    </xf>
    <xf numFmtId="3" fontId="2" fillId="0" borderId="13" xfId="9" applyNumberFormat="1" applyFont="1" applyBorder="1" applyAlignment="1">
      <alignment horizontal="right"/>
    </xf>
    <xf numFmtId="0" fontId="2" fillId="0" borderId="10" xfId="9" applyFont="1" applyBorder="1" applyAlignment="1">
      <alignment shrinkToFit="1"/>
    </xf>
    <xf numFmtId="3" fontId="2" fillId="0" borderId="10" xfId="9" applyNumberFormat="1" applyFont="1" applyBorder="1" applyAlignment="1">
      <alignment horizontal="right"/>
    </xf>
    <xf numFmtId="0" fontId="2" fillId="0" borderId="11" xfId="2" applyNumberFormat="1" applyFont="1" applyBorder="1" applyAlignment="1">
      <alignment vertical="top" shrinkToFit="1"/>
    </xf>
    <xf numFmtId="187" fontId="7" fillId="0" borderId="1" xfId="0" applyNumberFormat="1" applyFont="1" applyBorder="1"/>
    <xf numFmtId="0" fontId="7" fillId="0" borderId="9" xfId="0" applyFont="1" applyBorder="1" applyAlignment="1">
      <alignment horizontal="right"/>
    </xf>
    <xf numFmtId="0" fontId="9" fillId="0" borderId="9" xfId="0" applyFont="1" applyBorder="1"/>
    <xf numFmtId="189" fontId="2" fillId="0" borderId="10" xfId="0" applyNumberFormat="1" applyFont="1" applyBorder="1"/>
    <xf numFmtId="0" fontId="9" fillId="0" borderId="9" xfId="0" applyFont="1" applyBorder="1" applyAlignment="1">
      <alignment horizontal="center"/>
    </xf>
    <xf numFmtId="187" fontId="9" fillId="0" borderId="1" xfId="1" applyNumberFormat="1" applyFont="1" applyBorder="1"/>
    <xf numFmtId="187" fontId="9" fillId="0" borderId="1" xfId="0" applyNumberFormat="1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187" fontId="9" fillId="0" borderId="1" xfId="1" applyNumberFormat="1" applyFont="1" applyBorder="1" applyAlignment="1">
      <alignment vertical="top"/>
    </xf>
    <xf numFmtId="189" fontId="9" fillId="0" borderId="1" xfId="0" applyNumberFormat="1" applyFont="1" applyBorder="1" applyAlignment="1">
      <alignment horizontal="left" vertical="top" wrapText="1"/>
    </xf>
    <xf numFmtId="187" fontId="9" fillId="0" borderId="1" xfId="1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189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shrinkToFit="1"/>
    </xf>
    <xf numFmtId="187" fontId="9" fillId="0" borderId="0" xfId="1" applyNumberFormat="1" applyFont="1" applyBorder="1" applyAlignment="1">
      <alignment vertical="top" wrapText="1"/>
    </xf>
    <xf numFmtId="187" fontId="10" fillId="0" borderId="14" xfId="0" applyNumberFormat="1" applyFont="1" applyBorder="1" applyAlignment="1">
      <alignment horizontal="center"/>
    </xf>
    <xf numFmtId="187" fontId="10" fillId="0" borderId="0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 vertical="top" wrapText="1"/>
    </xf>
    <xf numFmtId="187" fontId="9" fillId="0" borderId="1" xfId="0" applyNumberFormat="1" applyFont="1" applyBorder="1" applyAlignment="1">
      <alignment vertical="top" wrapText="1"/>
    </xf>
    <xf numFmtId="1" fontId="9" fillId="0" borderId="1" xfId="0" applyNumberFormat="1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3" fontId="9" fillId="0" borderId="0" xfId="0" applyNumberFormat="1" applyFont="1" applyBorder="1" applyAlignment="1">
      <alignment vertical="top" wrapText="1"/>
    </xf>
    <xf numFmtId="187" fontId="9" fillId="0" borderId="14" xfId="1" applyNumberFormat="1" applyFont="1" applyBorder="1" applyAlignment="1">
      <alignment vertical="top" wrapText="1"/>
    </xf>
    <xf numFmtId="0" fontId="9" fillId="0" borderId="1" xfId="0" applyFont="1" applyBorder="1" applyAlignment="1">
      <alignment vertical="top" shrinkToFit="1"/>
    </xf>
    <xf numFmtId="0" fontId="9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10" fillId="0" borderId="1" xfId="0" applyNumberFormat="1" applyFont="1" applyBorder="1"/>
    <xf numFmtId="189" fontId="2" fillId="0" borderId="13" xfId="5" applyNumberFormat="1" applyFont="1" applyBorder="1" applyAlignment="1">
      <alignment horizontal="right"/>
    </xf>
    <xf numFmtId="189" fontId="2" fillId="0" borderId="13" xfId="6" applyNumberFormat="1" applyFont="1" applyBorder="1" applyAlignment="1">
      <alignment horizontal="right"/>
    </xf>
    <xf numFmtId="43" fontId="2" fillId="0" borderId="13" xfId="6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center" shrinkToFit="1"/>
    </xf>
    <xf numFmtId="2" fontId="2" fillId="0" borderId="13" xfId="0" applyNumberFormat="1" applyFont="1" applyBorder="1" applyAlignment="1">
      <alignment horizontal="center" shrinkToFit="1"/>
    </xf>
    <xf numFmtId="0" fontId="9" fillId="0" borderId="10" xfId="0" applyFont="1" applyBorder="1" applyAlignment="1">
      <alignment horizontal="center" shrinkToFit="1"/>
    </xf>
    <xf numFmtId="0" fontId="9" fillId="0" borderId="7" xfId="0" applyFont="1" applyBorder="1" applyAlignment="1">
      <alignment horizontal="center" shrinkToFit="1"/>
    </xf>
    <xf numFmtId="189" fontId="9" fillId="0" borderId="1" xfId="0" applyNumberFormat="1" applyFont="1" applyBorder="1" applyAlignment="1">
      <alignment horizontal="center" vertical="top"/>
    </xf>
    <xf numFmtId="188" fontId="9" fillId="0" borderId="1" xfId="0" applyNumberFormat="1" applyFont="1" applyBorder="1" applyAlignment="1">
      <alignment horizontal="center" vertical="top"/>
    </xf>
    <xf numFmtId="188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3" fontId="2" fillId="0" borderId="0" xfId="0" applyNumberFormat="1" applyFont="1" applyBorder="1" applyAlignment="1">
      <alignment vertical="top"/>
    </xf>
    <xf numFmtId="0" fontId="9" fillId="0" borderId="0" xfId="0" applyFont="1" applyBorder="1" applyAlignment="1">
      <alignment horizontal="center" vertical="top" wrapText="1"/>
    </xf>
    <xf numFmtId="190" fontId="9" fillId="0" borderId="1" xfId="1" applyNumberFormat="1" applyFont="1" applyBorder="1" applyAlignment="1">
      <alignment vertical="top"/>
    </xf>
    <xf numFmtId="190" fontId="9" fillId="0" borderId="1" xfId="1" applyNumberFormat="1" applyFont="1" applyBorder="1" applyAlignment="1">
      <alignment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/>
    <xf numFmtId="0" fontId="7" fillId="0" borderId="0" xfId="0" applyFont="1" applyAlignment="1">
      <alignment vertical="top"/>
    </xf>
    <xf numFmtId="0" fontId="19" fillId="0" borderId="0" xfId="0" applyFont="1" applyAlignment="1"/>
    <xf numFmtId="0" fontId="7" fillId="0" borderId="0" xfId="0" applyFont="1" applyAlignment="1">
      <alignment horizontal="left" vertical="center"/>
    </xf>
    <xf numFmtId="0" fontId="2" fillId="0" borderId="13" xfId="2" applyNumberFormat="1" applyFont="1" applyBorder="1" applyAlignment="1">
      <alignment vertical="center" shrinkToFit="1"/>
    </xf>
    <xf numFmtId="0" fontId="2" fillId="0" borderId="13" xfId="2" applyNumberFormat="1" applyFont="1" applyBorder="1" applyAlignment="1">
      <alignment horizontal="left" vertical="center" shrinkToFit="1"/>
    </xf>
    <xf numFmtId="0" fontId="2" fillId="0" borderId="13" xfId="0" applyNumberFormat="1" applyFont="1" applyBorder="1" applyAlignment="1">
      <alignment vertical="top" shrinkToFit="1"/>
    </xf>
    <xf numFmtId="0" fontId="2" fillId="0" borderId="11" xfId="0" applyNumberFormat="1" applyFont="1" applyBorder="1" applyAlignment="1">
      <alignment vertical="top" shrinkToFit="1"/>
    </xf>
    <xf numFmtId="0" fontId="2" fillId="0" borderId="10" xfId="2" applyNumberFormat="1" applyFont="1" applyBorder="1" applyAlignment="1">
      <alignment vertical="center" shrinkToFit="1"/>
    </xf>
    <xf numFmtId="0" fontId="2" fillId="0" borderId="11" xfId="2" applyNumberFormat="1" applyFont="1" applyBorder="1" applyAlignment="1">
      <alignment horizontal="left" vertical="center" shrinkToFit="1"/>
    </xf>
    <xf numFmtId="0" fontId="2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2" fillId="0" borderId="10" xfId="2" applyNumberFormat="1" applyFont="1" applyBorder="1" applyAlignment="1">
      <alignment horizontal="left" vertical="center" shrinkToFit="1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0" borderId="6" xfId="0" applyFont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9" fillId="0" borderId="0" xfId="0" applyFont="1" applyAlignment="1">
      <alignment horizontal="left" vertical="top" wrapText="1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10">
    <cellStyle name="เครื่องหมายจุลภาค 2" xfId="2" xr:uid="{FF341AC1-045B-4ABD-9490-E68C6956587B}"/>
    <cellStyle name="เครื่องหมายจุลภาค 2 2" xfId="3" xr:uid="{7C44CB1F-F6FC-47A3-A930-4D7D70AD0B64}"/>
    <cellStyle name="จุลภาค" xfId="1" builtinId="3"/>
    <cellStyle name="จุลภาค 3 2" xfId="6" xr:uid="{28435AD9-2C8E-437D-8658-01171B1FEFA8}"/>
    <cellStyle name="จุลภาค 4" xfId="8" xr:uid="{62CE35D8-D8AE-43DB-AFF3-5A1E30C05715}"/>
    <cellStyle name="ปกติ" xfId="0" builtinId="0"/>
    <cellStyle name="ปกติ 2" xfId="4" xr:uid="{EBA7D365-213C-4B16-8D08-0DEFCE3DDCFF}"/>
    <cellStyle name="ปกติ 2 2" xfId="5" xr:uid="{64979524-428D-4146-BADD-61772DDFACD8}"/>
    <cellStyle name="ปกติ 3" xfId="7" xr:uid="{CDE13A43-1E39-4D09-9FAB-05AC40C7682E}"/>
    <cellStyle name="ปกติ 4" xfId="9" xr:uid="{4D9FA844-1122-48E3-8B81-B07970E0A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21"/>
  <sheetViews>
    <sheetView view="pageBreakPreview" topLeftCell="A19" zoomScaleNormal="100" zoomScaleSheetLayoutView="100" workbookViewId="0">
      <selection activeCell="K122" sqref="K122"/>
    </sheetView>
  </sheetViews>
  <sheetFormatPr defaultRowHeight="23.25" customHeight="1" x14ac:dyDescent="0.35"/>
  <cols>
    <col min="1" max="1" width="25.25" style="109" customWidth="1"/>
    <col min="2" max="2" width="7.375" style="109" customWidth="1"/>
    <col min="3" max="3" width="11.25" style="109" customWidth="1"/>
    <col min="4" max="4" width="7.375" style="109" customWidth="1"/>
    <col min="5" max="5" width="11.25" style="109" customWidth="1"/>
    <col min="6" max="6" width="7.375" style="109" customWidth="1"/>
    <col min="7" max="7" width="11.25" style="109" customWidth="1"/>
    <col min="8" max="8" width="7.375" style="109" customWidth="1"/>
    <col min="9" max="9" width="11.25" style="109" customWidth="1"/>
    <col min="10" max="10" width="7.375" style="109" customWidth="1"/>
    <col min="11" max="11" width="11.25" style="109" customWidth="1"/>
    <col min="12" max="12" width="7.375" style="109" customWidth="1"/>
    <col min="13" max="13" width="11.25" style="109" customWidth="1"/>
    <col min="14" max="16384" width="9" style="109"/>
  </cols>
  <sheetData>
    <row r="1" spans="1:14" ht="23.25" customHeight="1" x14ac:dyDescent="0.35">
      <c r="A1" s="669" t="s">
        <v>2779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426"/>
    </row>
    <row r="2" spans="1:14" ht="23.25" customHeight="1" x14ac:dyDescent="0.35">
      <c r="A2" s="426"/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111" t="s">
        <v>1903</v>
      </c>
      <c r="N2" s="426"/>
    </row>
    <row r="3" spans="1:14" ht="23.25" customHeight="1" x14ac:dyDescent="0.35">
      <c r="A3" s="676" t="s">
        <v>0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426"/>
    </row>
    <row r="4" spans="1:14" ht="23.2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  <c r="M4" s="676"/>
      <c r="N4" s="426"/>
    </row>
    <row r="5" spans="1:14" ht="23.25" customHeight="1" x14ac:dyDescent="0.35">
      <c r="A5" s="676" t="s">
        <v>1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6"/>
      <c r="N5" s="426"/>
    </row>
    <row r="6" spans="1:14" ht="7.5" customHeight="1" x14ac:dyDescent="0.35"/>
    <row r="7" spans="1:14" ht="23.25" customHeight="1" x14ac:dyDescent="0.35">
      <c r="A7" s="677" t="s">
        <v>2</v>
      </c>
      <c r="B7" s="673" t="s">
        <v>3</v>
      </c>
      <c r="C7" s="674"/>
      <c r="D7" s="673" t="s">
        <v>8</v>
      </c>
      <c r="E7" s="674"/>
      <c r="F7" s="673" t="s">
        <v>9</v>
      </c>
      <c r="G7" s="674"/>
      <c r="H7" s="673" t="s">
        <v>10</v>
      </c>
      <c r="I7" s="674"/>
      <c r="J7" s="673" t="s">
        <v>11</v>
      </c>
      <c r="K7" s="674"/>
      <c r="L7" s="673" t="s">
        <v>12</v>
      </c>
      <c r="M7" s="674"/>
    </row>
    <row r="8" spans="1:14" ht="23.25" customHeight="1" x14ac:dyDescent="0.35">
      <c r="A8" s="678"/>
      <c r="B8" s="112" t="s">
        <v>4</v>
      </c>
      <c r="C8" s="273" t="s">
        <v>6</v>
      </c>
      <c r="D8" s="112" t="s">
        <v>4</v>
      </c>
      <c r="E8" s="273" t="s">
        <v>6</v>
      </c>
      <c r="F8" s="112" t="s">
        <v>4</v>
      </c>
      <c r="G8" s="273" t="s">
        <v>6</v>
      </c>
      <c r="H8" s="112" t="s">
        <v>4</v>
      </c>
      <c r="I8" s="273" t="s">
        <v>6</v>
      </c>
      <c r="J8" s="112" t="s">
        <v>4</v>
      </c>
      <c r="K8" s="273" t="s">
        <v>6</v>
      </c>
      <c r="L8" s="112" t="s">
        <v>4</v>
      </c>
      <c r="M8" s="427" t="s">
        <v>6</v>
      </c>
    </row>
    <row r="9" spans="1:14" ht="23.25" customHeight="1" x14ac:dyDescent="0.35">
      <c r="A9" s="679"/>
      <c r="B9" s="114" t="s">
        <v>5</v>
      </c>
      <c r="C9" s="276" t="s">
        <v>7</v>
      </c>
      <c r="D9" s="114" t="s">
        <v>5</v>
      </c>
      <c r="E9" s="276" t="s">
        <v>7</v>
      </c>
      <c r="F9" s="114" t="s">
        <v>5</v>
      </c>
      <c r="G9" s="276" t="s">
        <v>7</v>
      </c>
      <c r="H9" s="114" t="s">
        <v>5</v>
      </c>
      <c r="I9" s="276" t="s">
        <v>7</v>
      </c>
      <c r="J9" s="114" t="s">
        <v>5</v>
      </c>
      <c r="K9" s="276" t="s">
        <v>7</v>
      </c>
      <c r="L9" s="114" t="s">
        <v>5</v>
      </c>
      <c r="M9" s="428" t="s">
        <v>7</v>
      </c>
    </row>
    <row r="10" spans="1:14" ht="23.25" customHeight="1" x14ac:dyDescent="0.35">
      <c r="A10" s="675" t="s">
        <v>52</v>
      </c>
      <c r="B10" s="675"/>
      <c r="C10" s="675"/>
      <c r="D10" s="675"/>
      <c r="E10" s="675"/>
      <c r="F10" s="675"/>
      <c r="G10" s="675"/>
      <c r="H10" s="675"/>
      <c r="I10" s="675"/>
      <c r="J10" s="675"/>
      <c r="K10" s="675"/>
      <c r="L10" s="675"/>
      <c r="M10" s="675"/>
    </row>
    <row r="11" spans="1:14" ht="23.25" customHeight="1" x14ac:dyDescent="0.35">
      <c r="A11" s="670" t="s">
        <v>2780</v>
      </c>
      <c r="B11" s="670"/>
      <c r="C11" s="670"/>
      <c r="D11" s="670"/>
      <c r="E11" s="670"/>
      <c r="F11" s="670"/>
      <c r="G11" s="670"/>
      <c r="H11" s="670"/>
      <c r="I11" s="670"/>
      <c r="J11" s="670"/>
      <c r="K11" s="670"/>
      <c r="L11" s="670"/>
      <c r="M11" s="670"/>
    </row>
    <row r="12" spans="1:14" ht="23.25" customHeight="1" x14ac:dyDescent="0.35">
      <c r="A12" s="604" t="s">
        <v>2482</v>
      </c>
      <c r="B12" s="111">
        <v>7</v>
      </c>
      <c r="C12" s="593">
        <f>'ผ02.1'!E67</f>
        <v>330000</v>
      </c>
      <c r="D12" s="111">
        <v>7</v>
      </c>
      <c r="E12" s="593">
        <f>'ผ02.1'!F67</f>
        <v>330000</v>
      </c>
      <c r="F12" s="111">
        <v>7</v>
      </c>
      <c r="G12" s="593">
        <f>'ผ02.1'!G67</f>
        <v>330000</v>
      </c>
      <c r="H12" s="111">
        <v>7</v>
      </c>
      <c r="I12" s="593">
        <f>'ผ02.1'!H67</f>
        <v>330000</v>
      </c>
      <c r="J12" s="111">
        <v>7</v>
      </c>
      <c r="K12" s="593">
        <f>'ผ02.1'!I67</f>
        <v>330000</v>
      </c>
      <c r="L12" s="111">
        <f>B12+D12+F12+H12+J12</f>
        <v>35</v>
      </c>
      <c r="M12" s="594">
        <f>C12+E12+G12+I12+K12</f>
        <v>1650000</v>
      </c>
    </row>
    <row r="13" spans="1:14" ht="23.25" customHeight="1" x14ac:dyDescent="0.35">
      <c r="A13" s="671" t="s">
        <v>2422</v>
      </c>
      <c r="B13" s="671"/>
      <c r="C13" s="671"/>
      <c r="D13" s="671"/>
      <c r="E13" s="671"/>
      <c r="F13" s="671"/>
      <c r="G13" s="671"/>
      <c r="H13" s="671"/>
      <c r="I13" s="671"/>
      <c r="J13" s="671"/>
      <c r="K13" s="671"/>
      <c r="L13" s="671"/>
      <c r="M13" s="671"/>
    </row>
    <row r="14" spans="1:14" s="435" customFormat="1" ht="40.5" customHeight="1" x14ac:dyDescent="0.2">
      <c r="A14" s="595" t="s">
        <v>2856</v>
      </c>
      <c r="B14" s="596">
        <v>1</v>
      </c>
      <c r="C14" s="597">
        <f>'ผ02.1'!E93</f>
        <v>50000</v>
      </c>
      <c r="D14" s="596">
        <v>1</v>
      </c>
      <c r="E14" s="597">
        <f>'ผ02.1'!F93</f>
        <v>50000</v>
      </c>
      <c r="F14" s="596">
        <v>1</v>
      </c>
      <c r="G14" s="597">
        <f>'ผ02.1'!G93</f>
        <v>50000</v>
      </c>
      <c r="H14" s="596">
        <v>1</v>
      </c>
      <c r="I14" s="597">
        <f>'ผ02.1'!H93</f>
        <v>50000</v>
      </c>
      <c r="J14" s="596">
        <v>1</v>
      </c>
      <c r="K14" s="597">
        <f>'ผ02.1'!I93</f>
        <v>50000</v>
      </c>
      <c r="L14" s="596">
        <f>B14+D14+F14+H14+J14</f>
        <v>5</v>
      </c>
      <c r="M14" s="597">
        <f>C14+E14+G14+I14+K14</f>
        <v>250000</v>
      </c>
    </row>
    <row r="15" spans="1:14" s="435" customFormat="1" ht="23.25" customHeight="1" x14ac:dyDescent="0.2">
      <c r="A15" s="672" t="s">
        <v>2423</v>
      </c>
      <c r="B15" s="672"/>
      <c r="C15" s="672"/>
      <c r="D15" s="672"/>
      <c r="E15" s="672"/>
      <c r="F15" s="672"/>
      <c r="G15" s="672"/>
      <c r="H15" s="672"/>
      <c r="I15" s="672"/>
      <c r="J15" s="672"/>
      <c r="K15" s="672"/>
      <c r="L15" s="672"/>
      <c r="M15" s="672"/>
    </row>
    <row r="16" spans="1:14" s="435" customFormat="1" ht="40.5" customHeight="1" x14ac:dyDescent="0.2">
      <c r="A16" s="595" t="s">
        <v>2857</v>
      </c>
      <c r="B16" s="596">
        <v>3</v>
      </c>
      <c r="C16" s="597">
        <f>'ผ02.1'!E132</f>
        <v>240000</v>
      </c>
      <c r="D16" s="633">
        <v>0</v>
      </c>
      <c r="E16" s="597">
        <f>'ผ02.1'!F95</f>
        <v>0</v>
      </c>
      <c r="F16" s="633">
        <v>0</v>
      </c>
      <c r="G16" s="597">
        <f>'ผ02.1'!G95</f>
        <v>0</v>
      </c>
      <c r="H16" s="596">
        <v>1</v>
      </c>
      <c r="I16" s="597">
        <f>'ผ02.1'!H132</f>
        <v>90000</v>
      </c>
      <c r="J16" s="633">
        <v>0</v>
      </c>
      <c r="K16" s="597">
        <v>0</v>
      </c>
      <c r="L16" s="634">
        <f>B16+D16+F16+H16+J16</f>
        <v>4</v>
      </c>
      <c r="M16" s="597">
        <f>C16+E16+G16+I16+K16</f>
        <v>330000</v>
      </c>
    </row>
    <row r="17" spans="1:13" s="435" customFormat="1" ht="23.25" customHeight="1" x14ac:dyDescent="0.2">
      <c r="A17" s="672" t="s">
        <v>2421</v>
      </c>
      <c r="B17" s="672"/>
      <c r="C17" s="672"/>
      <c r="D17" s="672"/>
      <c r="E17" s="672"/>
      <c r="F17" s="672"/>
      <c r="G17" s="672"/>
      <c r="H17" s="672"/>
      <c r="I17" s="672"/>
      <c r="J17" s="672"/>
      <c r="K17" s="672"/>
      <c r="L17" s="672"/>
      <c r="M17" s="672"/>
    </row>
    <row r="18" spans="1:13" s="435" customFormat="1" ht="40.5" customHeight="1" x14ac:dyDescent="0.2">
      <c r="A18" s="595" t="s">
        <v>2857</v>
      </c>
      <c r="B18" s="596">
        <v>11</v>
      </c>
      <c r="C18" s="597">
        <f>'ผ02.1'!E229</f>
        <v>1968700</v>
      </c>
      <c r="D18" s="596">
        <v>7</v>
      </c>
      <c r="E18" s="597">
        <f>'ผ02.1'!F229</f>
        <v>1200000</v>
      </c>
      <c r="F18" s="596">
        <v>7</v>
      </c>
      <c r="G18" s="597">
        <f>'ผ02.1'!G229</f>
        <v>1200000</v>
      </c>
      <c r="H18" s="596">
        <v>7</v>
      </c>
      <c r="I18" s="597">
        <f>'ผ02.1'!H229</f>
        <v>1200000</v>
      </c>
      <c r="J18" s="596">
        <v>7</v>
      </c>
      <c r="K18" s="597">
        <f>'ผ02.1'!I229</f>
        <v>1200000</v>
      </c>
      <c r="L18" s="596">
        <f>B18+D18+F18+H18+J18</f>
        <v>39</v>
      </c>
      <c r="M18" s="597">
        <f>C18+E18+G18+I18+K18</f>
        <v>6768700</v>
      </c>
    </row>
    <row r="19" spans="1:13" ht="23.25" customHeight="1" x14ac:dyDescent="0.35">
      <c r="A19" s="562" t="s">
        <v>13</v>
      </c>
      <c r="B19" s="562">
        <f>SUM(B12:B18)</f>
        <v>22</v>
      </c>
      <c r="C19" s="436">
        <f>SUM(C12:C18)</f>
        <v>2588700</v>
      </c>
      <c r="D19" s="562">
        <f>SUM(D12:D18)</f>
        <v>15</v>
      </c>
      <c r="E19" s="436">
        <f>SUM(E12:E18)</f>
        <v>1580000</v>
      </c>
      <c r="F19" s="562">
        <f t="shared" ref="F19:K19" si="0">SUM(F12:F18)</f>
        <v>15</v>
      </c>
      <c r="G19" s="436">
        <f t="shared" si="0"/>
        <v>1580000</v>
      </c>
      <c r="H19" s="562">
        <f t="shared" si="0"/>
        <v>16</v>
      </c>
      <c r="I19" s="436">
        <f t="shared" si="0"/>
        <v>1670000</v>
      </c>
      <c r="J19" s="562">
        <f t="shared" si="0"/>
        <v>15</v>
      </c>
      <c r="K19" s="436">
        <f t="shared" si="0"/>
        <v>1580000</v>
      </c>
      <c r="L19" s="562">
        <f>SUM(L12:L18)</f>
        <v>83</v>
      </c>
      <c r="M19" s="444">
        <f>SUM(M12:M18)</f>
        <v>8998700</v>
      </c>
    </row>
    <row r="20" spans="1:13" ht="23.25" customHeight="1" x14ac:dyDescent="0.35">
      <c r="A20" s="275"/>
      <c r="B20" s="275"/>
      <c r="C20" s="445"/>
      <c r="D20" s="275"/>
      <c r="E20" s="445"/>
      <c r="F20" s="275"/>
      <c r="G20" s="445"/>
      <c r="H20" s="275"/>
      <c r="I20" s="445"/>
      <c r="J20" s="275"/>
      <c r="K20" s="445"/>
      <c r="L20" s="275"/>
      <c r="M20" s="445"/>
    </row>
    <row r="21" spans="1:13" ht="23.25" customHeight="1" x14ac:dyDescent="0.35">
      <c r="A21" s="273"/>
      <c r="B21" s="273"/>
      <c r="C21" s="274"/>
      <c r="D21" s="273"/>
      <c r="E21" s="274"/>
      <c r="F21" s="273"/>
      <c r="G21" s="274"/>
      <c r="H21" s="273"/>
      <c r="I21" s="274"/>
      <c r="J21" s="273"/>
      <c r="K21" s="274"/>
      <c r="L21" s="427"/>
      <c r="M21" s="592" t="s">
        <v>1903</v>
      </c>
    </row>
    <row r="22" spans="1:13" ht="10.5" customHeight="1" x14ac:dyDescent="0.35">
      <c r="A22" s="273"/>
      <c r="B22" s="273"/>
      <c r="C22" s="274"/>
      <c r="D22" s="273"/>
      <c r="E22" s="274"/>
      <c r="F22" s="273"/>
      <c r="G22" s="274"/>
      <c r="H22" s="273"/>
      <c r="I22" s="274"/>
      <c r="J22" s="273"/>
      <c r="K22" s="274"/>
      <c r="L22" s="273"/>
      <c r="M22" s="303"/>
    </row>
    <row r="23" spans="1:13" ht="23.25" customHeight="1" x14ac:dyDescent="0.35">
      <c r="A23" s="677" t="s">
        <v>2</v>
      </c>
      <c r="B23" s="673" t="s">
        <v>3</v>
      </c>
      <c r="C23" s="674"/>
      <c r="D23" s="673" t="s">
        <v>8</v>
      </c>
      <c r="E23" s="674"/>
      <c r="F23" s="673" t="s">
        <v>9</v>
      </c>
      <c r="G23" s="674"/>
      <c r="H23" s="673" t="s">
        <v>10</v>
      </c>
      <c r="I23" s="674"/>
      <c r="J23" s="673" t="s">
        <v>11</v>
      </c>
      <c r="K23" s="674"/>
      <c r="L23" s="673" t="s">
        <v>12</v>
      </c>
      <c r="M23" s="674"/>
    </row>
    <row r="24" spans="1:13" ht="23.25" customHeight="1" x14ac:dyDescent="0.35">
      <c r="A24" s="678"/>
      <c r="B24" s="112" t="s">
        <v>4</v>
      </c>
      <c r="C24" s="273" t="s">
        <v>6</v>
      </c>
      <c r="D24" s="112" t="s">
        <v>4</v>
      </c>
      <c r="E24" s="273" t="s">
        <v>6</v>
      </c>
      <c r="F24" s="112" t="s">
        <v>4</v>
      </c>
      <c r="G24" s="273" t="s">
        <v>6</v>
      </c>
      <c r="H24" s="112" t="s">
        <v>4</v>
      </c>
      <c r="I24" s="273" t="s">
        <v>6</v>
      </c>
      <c r="J24" s="112" t="s">
        <v>4</v>
      </c>
      <c r="K24" s="273" t="s">
        <v>6</v>
      </c>
      <c r="L24" s="112" t="s">
        <v>4</v>
      </c>
      <c r="M24" s="427" t="s">
        <v>6</v>
      </c>
    </row>
    <row r="25" spans="1:13" ht="23.25" customHeight="1" x14ac:dyDescent="0.35">
      <c r="A25" s="679"/>
      <c r="B25" s="114" t="s">
        <v>5</v>
      </c>
      <c r="C25" s="276" t="s">
        <v>7</v>
      </c>
      <c r="D25" s="114" t="s">
        <v>5</v>
      </c>
      <c r="E25" s="276" t="s">
        <v>7</v>
      </c>
      <c r="F25" s="114" t="s">
        <v>5</v>
      </c>
      <c r="G25" s="276" t="s">
        <v>7</v>
      </c>
      <c r="H25" s="114" t="s">
        <v>5</v>
      </c>
      <c r="I25" s="276" t="s">
        <v>7</v>
      </c>
      <c r="J25" s="114" t="s">
        <v>5</v>
      </c>
      <c r="K25" s="276" t="s">
        <v>7</v>
      </c>
      <c r="L25" s="114" t="s">
        <v>5</v>
      </c>
      <c r="M25" s="428" t="s">
        <v>7</v>
      </c>
    </row>
    <row r="26" spans="1:13" ht="23.25" customHeight="1" x14ac:dyDescent="0.35">
      <c r="A26" s="683" t="s">
        <v>1907</v>
      </c>
      <c r="B26" s="684"/>
      <c r="C26" s="684"/>
      <c r="D26" s="684"/>
      <c r="E26" s="684"/>
      <c r="F26" s="684"/>
      <c r="G26" s="684"/>
      <c r="H26" s="684"/>
      <c r="I26" s="684"/>
      <c r="J26" s="684"/>
      <c r="K26" s="684"/>
      <c r="L26" s="684"/>
      <c r="M26" s="685"/>
    </row>
    <row r="27" spans="1:13" ht="23.25" customHeight="1" x14ac:dyDescent="0.35">
      <c r="A27" s="680" t="s">
        <v>2446</v>
      </c>
      <c r="B27" s="681"/>
      <c r="C27" s="681"/>
      <c r="D27" s="681"/>
      <c r="E27" s="681"/>
      <c r="F27" s="681"/>
      <c r="G27" s="681"/>
      <c r="H27" s="681"/>
      <c r="I27" s="681"/>
      <c r="J27" s="681"/>
      <c r="K27" s="681"/>
      <c r="L27" s="681"/>
      <c r="M27" s="682"/>
    </row>
    <row r="28" spans="1:13" s="437" customFormat="1" ht="39" customHeight="1" x14ac:dyDescent="0.35">
      <c r="A28" s="602" t="s">
        <v>2447</v>
      </c>
      <c r="B28" s="596">
        <v>2</v>
      </c>
      <c r="C28" s="597">
        <f>'ผ02.2'!E103</f>
        <v>900000</v>
      </c>
      <c r="D28" s="596">
        <v>3</v>
      </c>
      <c r="E28" s="597">
        <f>'ผ02.2'!F103</f>
        <v>1458000</v>
      </c>
      <c r="F28" s="596">
        <v>1</v>
      </c>
      <c r="G28" s="597">
        <f>'ผ02.2'!G103</f>
        <v>521000</v>
      </c>
      <c r="H28" s="596">
        <v>2</v>
      </c>
      <c r="I28" s="597">
        <f>'ผ02.2'!H103</f>
        <v>6099000</v>
      </c>
      <c r="J28" s="596">
        <v>4</v>
      </c>
      <c r="K28" s="597">
        <f>'ผ02.2'!I103</f>
        <v>4703000</v>
      </c>
      <c r="L28" s="596">
        <f t="shared" ref="L28:M30" si="1">B28+D28+F28+H28+J28</f>
        <v>12</v>
      </c>
      <c r="M28" s="597">
        <f t="shared" si="1"/>
        <v>13681000</v>
      </c>
    </row>
    <row r="29" spans="1:13" s="442" customFormat="1" ht="23.25" customHeight="1" x14ac:dyDescent="0.2">
      <c r="A29" s="595" t="s">
        <v>2782</v>
      </c>
      <c r="B29" s="598">
        <v>0</v>
      </c>
      <c r="C29" s="599">
        <v>0</v>
      </c>
      <c r="D29" s="600">
        <v>2</v>
      </c>
      <c r="E29" s="599">
        <f>'ผ02.2'!F129</f>
        <v>520000</v>
      </c>
      <c r="F29" s="600">
        <v>1</v>
      </c>
      <c r="G29" s="599">
        <f>'ผ02.2'!G129</f>
        <v>1000000</v>
      </c>
      <c r="H29" s="598">
        <v>0</v>
      </c>
      <c r="I29" s="601">
        <v>0</v>
      </c>
      <c r="J29" s="598">
        <v>0</v>
      </c>
      <c r="K29" s="599">
        <v>0</v>
      </c>
      <c r="L29" s="635">
        <f t="shared" si="1"/>
        <v>3</v>
      </c>
      <c r="M29" s="599">
        <f t="shared" si="1"/>
        <v>1520000</v>
      </c>
    </row>
    <row r="30" spans="1:13" ht="23.25" customHeight="1" x14ac:dyDescent="0.35">
      <c r="A30" s="595" t="s">
        <v>2449</v>
      </c>
      <c r="B30" s="111">
        <v>1</v>
      </c>
      <c r="C30" s="593">
        <f>'ผ02.2'!E199</f>
        <v>10000</v>
      </c>
      <c r="D30" s="111">
        <v>1</v>
      </c>
      <c r="E30" s="593">
        <f>'ผ02.2'!F199</f>
        <v>10000</v>
      </c>
      <c r="F30" s="111">
        <v>5</v>
      </c>
      <c r="G30" s="593">
        <f>'ผ02.2'!G199</f>
        <v>610000</v>
      </c>
      <c r="H30" s="111">
        <v>2</v>
      </c>
      <c r="I30" s="593">
        <f>'ผ02.2'!H199</f>
        <v>210000</v>
      </c>
      <c r="J30" s="111">
        <v>1</v>
      </c>
      <c r="K30" s="593">
        <f>'ผ02.2'!I199</f>
        <v>10000</v>
      </c>
      <c r="L30" s="111">
        <f t="shared" si="1"/>
        <v>10</v>
      </c>
      <c r="M30" s="593">
        <f t="shared" si="1"/>
        <v>850000</v>
      </c>
    </row>
    <row r="31" spans="1:13" ht="23.25" customHeight="1" x14ac:dyDescent="0.35">
      <c r="A31" s="562" t="s">
        <v>13</v>
      </c>
      <c r="B31" s="562">
        <f t="shared" ref="B31:K31" si="2">SUM(B28:B30)</f>
        <v>3</v>
      </c>
      <c r="C31" s="436">
        <f t="shared" si="2"/>
        <v>910000</v>
      </c>
      <c r="D31" s="562">
        <f t="shared" si="2"/>
        <v>6</v>
      </c>
      <c r="E31" s="436">
        <f t="shared" si="2"/>
        <v>1988000</v>
      </c>
      <c r="F31" s="562">
        <f t="shared" si="2"/>
        <v>7</v>
      </c>
      <c r="G31" s="436">
        <f t="shared" si="2"/>
        <v>2131000</v>
      </c>
      <c r="H31" s="562">
        <f t="shared" si="2"/>
        <v>4</v>
      </c>
      <c r="I31" s="436">
        <f t="shared" si="2"/>
        <v>6309000</v>
      </c>
      <c r="J31" s="562">
        <f t="shared" si="2"/>
        <v>5</v>
      </c>
      <c r="K31" s="436">
        <f t="shared" si="2"/>
        <v>4713000</v>
      </c>
      <c r="L31" s="562">
        <f>SUM(L28:L30)</f>
        <v>25</v>
      </c>
      <c r="M31" s="436">
        <f>SUM(M28:M30)</f>
        <v>16051000</v>
      </c>
    </row>
    <row r="32" spans="1:13" ht="23.25" customHeight="1" x14ac:dyDescent="0.35">
      <c r="A32" s="675" t="s">
        <v>1908</v>
      </c>
      <c r="B32" s="675"/>
      <c r="C32" s="675"/>
      <c r="D32" s="675"/>
      <c r="E32" s="675"/>
      <c r="F32" s="675"/>
      <c r="G32" s="675"/>
      <c r="H32" s="675"/>
      <c r="I32" s="675"/>
      <c r="J32" s="675"/>
      <c r="K32" s="675"/>
      <c r="L32" s="675"/>
      <c r="M32" s="675"/>
    </row>
    <row r="33" spans="1:13" ht="23.25" customHeight="1" x14ac:dyDescent="0.35">
      <c r="A33" s="686" t="s">
        <v>2616</v>
      </c>
      <c r="B33" s="686"/>
      <c r="C33" s="686"/>
      <c r="D33" s="686"/>
      <c r="E33" s="686"/>
      <c r="F33" s="686"/>
      <c r="G33" s="686"/>
      <c r="H33" s="686"/>
      <c r="I33" s="686"/>
      <c r="J33" s="686"/>
      <c r="K33" s="686"/>
      <c r="L33" s="686"/>
      <c r="M33" s="686"/>
    </row>
    <row r="34" spans="1:13" s="442" customFormat="1" ht="41.25" customHeight="1" x14ac:dyDescent="0.2">
      <c r="A34" s="595" t="s">
        <v>2613</v>
      </c>
      <c r="B34" s="600">
        <v>3</v>
      </c>
      <c r="C34" s="599">
        <f>'ผ02.3'!E42</f>
        <v>80000</v>
      </c>
      <c r="D34" s="600">
        <v>3</v>
      </c>
      <c r="E34" s="599">
        <f>'ผ02.3'!F42</f>
        <v>80000</v>
      </c>
      <c r="F34" s="600">
        <v>3</v>
      </c>
      <c r="G34" s="599">
        <f>'ผ02.3'!G42</f>
        <v>80000</v>
      </c>
      <c r="H34" s="600">
        <v>3</v>
      </c>
      <c r="I34" s="599">
        <f>'ผ02.3'!H42</f>
        <v>80000</v>
      </c>
      <c r="J34" s="600">
        <v>3</v>
      </c>
      <c r="K34" s="599">
        <f>'ผ02.3'!I42</f>
        <v>80000</v>
      </c>
      <c r="L34" s="600">
        <f>B34+D34+F34+H34+J34</f>
        <v>15</v>
      </c>
      <c r="M34" s="599">
        <f>C34+E34+G34+I34+K34</f>
        <v>400000</v>
      </c>
    </row>
    <row r="35" spans="1:13" ht="23.25" customHeight="1" x14ac:dyDescent="0.35">
      <c r="A35" s="671" t="s">
        <v>2783</v>
      </c>
      <c r="B35" s="671"/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1"/>
    </row>
    <row r="36" spans="1:13" s="442" customFormat="1" ht="40.5" customHeight="1" x14ac:dyDescent="0.2">
      <c r="A36" s="595" t="s">
        <v>2613</v>
      </c>
      <c r="B36" s="600">
        <v>1</v>
      </c>
      <c r="C36" s="599">
        <f>'ผ02.3'!E71</f>
        <v>20000</v>
      </c>
      <c r="D36" s="600">
        <v>1</v>
      </c>
      <c r="E36" s="599">
        <f>'ผ02.3'!F71</f>
        <v>20000</v>
      </c>
      <c r="F36" s="600">
        <v>1</v>
      </c>
      <c r="G36" s="599">
        <f>'ผ02.3'!G71</f>
        <v>20000</v>
      </c>
      <c r="H36" s="600">
        <v>1</v>
      </c>
      <c r="I36" s="599">
        <f>'ผ02.3'!H71</f>
        <v>20000</v>
      </c>
      <c r="J36" s="600">
        <v>1</v>
      </c>
      <c r="K36" s="599">
        <f>'ผ02.3'!I71</f>
        <v>20000</v>
      </c>
      <c r="L36" s="600">
        <f>B36+D36+F36+H36+J36</f>
        <v>5</v>
      </c>
      <c r="M36" s="599">
        <f>C36+E36+G36+I36+K36</f>
        <v>100000</v>
      </c>
    </row>
    <row r="37" spans="1:13" s="442" customFormat="1" ht="21" x14ac:dyDescent="0.2">
      <c r="A37" s="612"/>
      <c r="B37" s="641"/>
      <c r="C37" s="605"/>
      <c r="D37" s="641"/>
      <c r="E37" s="605"/>
      <c r="F37" s="641"/>
      <c r="G37" s="605"/>
      <c r="H37" s="641"/>
      <c r="I37" s="605"/>
      <c r="J37" s="641"/>
      <c r="K37" s="605"/>
      <c r="L37" s="641"/>
      <c r="M37" s="614"/>
    </row>
    <row r="38" spans="1:13" s="442" customFormat="1" ht="21" x14ac:dyDescent="0.2">
      <c r="A38" s="612"/>
      <c r="B38" s="641"/>
      <c r="C38" s="605"/>
      <c r="D38" s="641"/>
      <c r="E38" s="605"/>
      <c r="F38" s="641"/>
      <c r="G38" s="605"/>
      <c r="H38" s="641"/>
      <c r="I38" s="605"/>
      <c r="J38" s="641"/>
      <c r="K38" s="605"/>
      <c r="L38" s="641"/>
      <c r="M38" s="605"/>
    </row>
    <row r="39" spans="1:13" s="442" customFormat="1" ht="21" x14ac:dyDescent="0.2">
      <c r="A39" s="612"/>
      <c r="B39" s="641"/>
      <c r="C39" s="605"/>
      <c r="D39" s="641"/>
      <c r="E39" s="605"/>
      <c r="F39" s="641"/>
      <c r="G39" s="605"/>
      <c r="H39" s="641"/>
      <c r="I39" s="605"/>
      <c r="J39" s="641"/>
      <c r="K39" s="605"/>
      <c r="L39" s="641"/>
      <c r="M39" s="605"/>
    </row>
    <row r="40" spans="1:13" s="442" customFormat="1" ht="21" x14ac:dyDescent="0.2">
      <c r="A40" s="612"/>
      <c r="B40" s="641"/>
      <c r="C40" s="605"/>
      <c r="D40" s="641"/>
      <c r="E40" s="605"/>
      <c r="F40" s="641"/>
      <c r="G40" s="605"/>
      <c r="H40" s="641"/>
      <c r="I40" s="605"/>
      <c r="J40" s="641"/>
      <c r="K40" s="605"/>
      <c r="L40" s="641"/>
      <c r="M40" s="605"/>
    </row>
    <row r="41" spans="1:13" s="442" customFormat="1" ht="21" x14ac:dyDescent="0.2">
      <c r="A41" s="612"/>
      <c r="B41" s="641"/>
      <c r="C41" s="605"/>
      <c r="D41" s="641"/>
      <c r="E41" s="605"/>
      <c r="F41" s="641"/>
      <c r="G41" s="605"/>
      <c r="H41" s="641"/>
      <c r="I41" s="605"/>
      <c r="J41" s="641"/>
      <c r="K41" s="605"/>
      <c r="L41" s="641"/>
      <c r="M41" s="605"/>
    </row>
    <row r="42" spans="1:13" ht="21" x14ac:dyDescent="0.35">
      <c r="A42" s="273"/>
      <c r="B42" s="273"/>
      <c r="C42" s="274"/>
      <c r="D42" s="273"/>
      <c r="E42" s="274"/>
      <c r="F42" s="273"/>
      <c r="G42" s="274"/>
      <c r="H42" s="273"/>
      <c r="I42" s="274"/>
      <c r="J42" s="273"/>
      <c r="K42" s="274"/>
      <c r="L42" s="427"/>
      <c r="M42" s="111" t="s">
        <v>1903</v>
      </c>
    </row>
    <row r="43" spans="1:13" ht="9" customHeight="1" x14ac:dyDescent="0.35">
      <c r="A43" s="273"/>
      <c r="B43" s="273"/>
      <c r="C43" s="274"/>
      <c r="D43" s="273"/>
      <c r="E43" s="274"/>
      <c r="F43" s="273"/>
      <c r="G43" s="274"/>
      <c r="H43" s="273"/>
      <c r="I43" s="274"/>
      <c r="J43" s="273"/>
      <c r="K43" s="274"/>
      <c r="L43" s="273"/>
      <c r="M43" s="303"/>
    </row>
    <row r="44" spans="1:13" ht="23.25" customHeight="1" x14ac:dyDescent="0.35">
      <c r="A44" s="677" t="s">
        <v>2</v>
      </c>
      <c r="B44" s="673" t="s">
        <v>3</v>
      </c>
      <c r="C44" s="674"/>
      <c r="D44" s="673" t="s">
        <v>8</v>
      </c>
      <c r="E44" s="674"/>
      <c r="F44" s="673" t="s">
        <v>9</v>
      </c>
      <c r="G44" s="674"/>
      <c r="H44" s="673" t="s">
        <v>10</v>
      </c>
      <c r="I44" s="674"/>
      <c r="J44" s="673" t="s">
        <v>11</v>
      </c>
      <c r="K44" s="674"/>
      <c r="L44" s="673" t="s">
        <v>12</v>
      </c>
      <c r="M44" s="674"/>
    </row>
    <row r="45" spans="1:13" ht="23.25" customHeight="1" x14ac:dyDescent="0.35">
      <c r="A45" s="678"/>
      <c r="B45" s="112" t="s">
        <v>4</v>
      </c>
      <c r="C45" s="273" t="s">
        <v>6</v>
      </c>
      <c r="D45" s="112" t="s">
        <v>4</v>
      </c>
      <c r="E45" s="273" t="s">
        <v>6</v>
      </c>
      <c r="F45" s="112" t="s">
        <v>4</v>
      </c>
      <c r="G45" s="273" t="s">
        <v>6</v>
      </c>
      <c r="H45" s="112" t="s">
        <v>4</v>
      </c>
      <c r="I45" s="273" t="s">
        <v>6</v>
      </c>
      <c r="J45" s="112" t="s">
        <v>4</v>
      </c>
      <c r="K45" s="273" t="s">
        <v>6</v>
      </c>
      <c r="L45" s="112" t="s">
        <v>4</v>
      </c>
      <c r="M45" s="427" t="s">
        <v>6</v>
      </c>
    </row>
    <row r="46" spans="1:13" ht="23.25" customHeight="1" x14ac:dyDescent="0.35">
      <c r="A46" s="679"/>
      <c r="B46" s="114" t="s">
        <v>5</v>
      </c>
      <c r="C46" s="276" t="s">
        <v>7</v>
      </c>
      <c r="D46" s="114" t="s">
        <v>5</v>
      </c>
      <c r="E46" s="276" t="s">
        <v>7</v>
      </c>
      <c r="F46" s="114" t="s">
        <v>5</v>
      </c>
      <c r="G46" s="276" t="s">
        <v>7</v>
      </c>
      <c r="H46" s="114" t="s">
        <v>5</v>
      </c>
      <c r="I46" s="276" t="s">
        <v>7</v>
      </c>
      <c r="J46" s="114" t="s">
        <v>5</v>
      </c>
      <c r="K46" s="276" t="s">
        <v>7</v>
      </c>
      <c r="L46" s="114" t="s">
        <v>5</v>
      </c>
      <c r="M46" s="428" t="s">
        <v>7</v>
      </c>
    </row>
    <row r="47" spans="1:13" ht="23.25" customHeight="1" x14ac:dyDescent="0.35">
      <c r="A47" s="671" t="s">
        <v>2617</v>
      </c>
      <c r="B47" s="671"/>
      <c r="C47" s="671"/>
      <c r="D47" s="671"/>
      <c r="E47" s="671"/>
      <c r="F47" s="671"/>
      <c r="G47" s="671"/>
      <c r="H47" s="671"/>
      <c r="I47" s="671"/>
      <c r="J47" s="671"/>
      <c r="K47" s="671"/>
      <c r="L47" s="671"/>
      <c r="M47" s="671"/>
    </row>
    <row r="48" spans="1:13" s="442" customFormat="1" ht="41.25" customHeight="1" x14ac:dyDescent="0.2">
      <c r="A48" s="595" t="s">
        <v>2613</v>
      </c>
      <c r="B48" s="600">
        <v>3</v>
      </c>
      <c r="C48" s="599">
        <f>'ผ02.3'!E106</f>
        <v>60000</v>
      </c>
      <c r="D48" s="600">
        <v>3</v>
      </c>
      <c r="E48" s="599">
        <f>'ผ02.3'!F106</f>
        <v>60000</v>
      </c>
      <c r="F48" s="600">
        <v>3</v>
      </c>
      <c r="G48" s="599">
        <f>'ผ02.3'!G106</f>
        <v>60000</v>
      </c>
      <c r="H48" s="600">
        <v>3</v>
      </c>
      <c r="I48" s="599">
        <f>'ผ02.3'!H106</f>
        <v>60000</v>
      </c>
      <c r="J48" s="600">
        <v>3</v>
      </c>
      <c r="K48" s="599">
        <f>'ผ02.3'!I106</f>
        <v>60000</v>
      </c>
      <c r="L48" s="600">
        <f>B48+D48+F48+H48+J48</f>
        <v>15</v>
      </c>
      <c r="M48" s="599">
        <f>C48+E48+G48+I48+K48</f>
        <v>300000</v>
      </c>
    </row>
    <row r="49" spans="1:13" ht="23.25" customHeight="1" x14ac:dyDescent="0.35">
      <c r="A49" s="618" t="s">
        <v>13</v>
      </c>
      <c r="B49" s="618">
        <f>SUM(B34:B48)</f>
        <v>7</v>
      </c>
      <c r="C49" s="444">
        <f>SUM(C34:C48)</f>
        <v>160000</v>
      </c>
      <c r="D49" s="618">
        <f t="shared" ref="D49:L49" si="3">SUM(D34:D48)</f>
        <v>7</v>
      </c>
      <c r="E49" s="444">
        <f>SUM(E34:E48)</f>
        <v>160000</v>
      </c>
      <c r="F49" s="618">
        <f t="shared" si="3"/>
        <v>7</v>
      </c>
      <c r="G49" s="444">
        <f>SUM(G34:G48)</f>
        <v>160000</v>
      </c>
      <c r="H49" s="618">
        <f t="shared" si="3"/>
        <v>7</v>
      </c>
      <c r="I49" s="444">
        <f>SUM(I34:I48)</f>
        <v>160000</v>
      </c>
      <c r="J49" s="618">
        <f t="shared" si="3"/>
        <v>7</v>
      </c>
      <c r="K49" s="444">
        <f>SUM(K34:K48)</f>
        <v>160000</v>
      </c>
      <c r="L49" s="618">
        <f t="shared" si="3"/>
        <v>35</v>
      </c>
      <c r="M49" s="444">
        <f>SUM(M34:M48)</f>
        <v>800000</v>
      </c>
    </row>
    <row r="50" spans="1:13" ht="23.25" customHeight="1" x14ac:dyDescent="0.35">
      <c r="A50" s="683" t="s">
        <v>1909</v>
      </c>
      <c r="B50" s="684"/>
      <c r="C50" s="684"/>
      <c r="D50" s="684"/>
      <c r="E50" s="684"/>
      <c r="F50" s="684"/>
      <c r="G50" s="684"/>
      <c r="H50" s="684"/>
      <c r="I50" s="684"/>
      <c r="J50" s="684"/>
      <c r="K50" s="684"/>
      <c r="L50" s="684"/>
      <c r="M50" s="685"/>
    </row>
    <row r="51" spans="1:13" ht="23.25" customHeight="1" x14ac:dyDescent="0.35">
      <c r="A51" s="680" t="s">
        <v>2870</v>
      </c>
      <c r="B51" s="681"/>
      <c r="C51" s="681"/>
      <c r="D51" s="681"/>
      <c r="E51" s="681"/>
      <c r="F51" s="681"/>
      <c r="G51" s="681"/>
      <c r="H51" s="681"/>
      <c r="I51" s="681"/>
      <c r="J51" s="681"/>
      <c r="K51" s="681"/>
      <c r="L51" s="681"/>
      <c r="M51" s="682"/>
    </row>
    <row r="52" spans="1:13" s="442" customFormat="1" ht="42" customHeight="1" x14ac:dyDescent="0.2">
      <c r="A52" s="595" t="s">
        <v>2469</v>
      </c>
      <c r="B52" s="608">
        <v>4</v>
      </c>
      <c r="C52" s="599">
        <f>'ผ02.4'!E46</f>
        <v>370000</v>
      </c>
      <c r="D52" s="608">
        <v>2</v>
      </c>
      <c r="E52" s="599">
        <f>'ผ02.4'!F46</f>
        <v>150000</v>
      </c>
      <c r="F52" s="608">
        <v>2</v>
      </c>
      <c r="G52" s="599">
        <f>'ผ02.4'!G46</f>
        <v>150000</v>
      </c>
      <c r="H52" s="608">
        <v>2</v>
      </c>
      <c r="I52" s="599">
        <f>'ผ02.4'!H46</f>
        <v>150000</v>
      </c>
      <c r="J52" s="608">
        <v>2</v>
      </c>
      <c r="K52" s="599">
        <f>'ผ02.4'!I46</f>
        <v>150000</v>
      </c>
      <c r="L52" s="608">
        <f>B52+D52+F52+H52+J52</f>
        <v>12</v>
      </c>
      <c r="M52" s="599">
        <f>C52+E52+G52+I52+K52</f>
        <v>970000</v>
      </c>
    </row>
    <row r="53" spans="1:13" ht="23.25" customHeight="1" x14ac:dyDescent="0.35">
      <c r="A53" s="578" t="s">
        <v>13</v>
      </c>
      <c r="B53" s="578">
        <f>B52</f>
        <v>4</v>
      </c>
      <c r="C53" s="444">
        <f>C52</f>
        <v>370000</v>
      </c>
      <c r="D53" s="578">
        <f t="shared" ref="D53:L53" si="4">D52</f>
        <v>2</v>
      </c>
      <c r="E53" s="444">
        <f>E52</f>
        <v>150000</v>
      </c>
      <c r="F53" s="578">
        <f t="shared" si="4"/>
        <v>2</v>
      </c>
      <c r="G53" s="444">
        <f>G52</f>
        <v>150000</v>
      </c>
      <c r="H53" s="578">
        <f t="shared" si="4"/>
        <v>2</v>
      </c>
      <c r="I53" s="444">
        <f>I52</f>
        <v>150000</v>
      </c>
      <c r="J53" s="578">
        <f t="shared" si="4"/>
        <v>2</v>
      </c>
      <c r="K53" s="444">
        <f>K52</f>
        <v>150000</v>
      </c>
      <c r="L53" s="578">
        <f t="shared" si="4"/>
        <v>12</v>
      </c>
      <c r="M53" s="444">
        <f>M52</f>
        <v>970000</v>
      </c>
    </row>
    <row r="54" spans="1:13" ht="23.25" customHeight="1" x14ac:dyDescent="0.35">
      <c r="A54" s="683" t="s">
        <v>1911</v>
      </c>
      <c r="B54" s="684"/>
      <c r="C54" s="684"/>
      <c r="D54" s="684"/>
      <c r="E54" s="684"/>
      <c r="F54" s="684"/>
      <c r="G54" s="684"/>
      <c r="H54" s="684"/>
      <c r="I54" s="684"/>
      <c r="J54" s="684"/>
      <c r="K54" s="684"/>
      <c r="L54" s="684"/>
      <c r="M54" s="685"/>
    </row>
    <row r="55" spans="1:13" ht="23.25" customHeight="1" x14ac:dyDescent="0.35">
      <c r="A55" s="680" t="s">
        <v>2472</v>
      </c>
      <c r="B55" s="681"/>
      <c r="C55" s="681"/>
      <c r="D55" s="681"/>
      <c r="E55" s="681"/>
      <c r="F55" s="681"/>
      <c r="G55" s="681"/>
      <c r="H55" s="681"/>
      <c r="I55" s="681"/>
      <c r="J55" s="681"/>
      <c r="K55" s="681"/>
      <c r="L55" s="681"/>
      <c r="M55" s="682"/>
    </row>
    <row r="56" spans="1:13" ht="23.25" customHeight="1" x14ac:dyDescent="0.35">
      <c r="A56" s="535" t="s">
        <v>2473</v>
      </c>
      <c r="B56" s="111">
        <v>10</v>
      </c>
      <c r="C56" s="593">
        <f>'ผ02.5'!E105</f>
        <v>1512409</v>
      </c>
      <c r="D56" s="111">
        <v>10</v>
      </c>
      <c r="E56" s="593">
        <f>'ผ02.5'!F105</f>
        <v>1512409</v>
      </c>
      <c r="F56" s="111">
        <v>10</v>
      </c>
      <c r="G56" s="593">
        <f>'ผ02.5'!G105</f>
        <v>1512409</v>
      </c>
      <c r="H56" s="111">
        <v>10</v>
      </c>
      <c r="I56" s="593">
        <f>'ผ02.5'!H105</f>
        <v>1512409</v>
      </c>
      <c r="J56" s="111">
        <v>10</v>
      </c>
      <c r="K56" s="593">
        <f>'ผ02.5'!I105</f>
        <v>1512409</v>
      </c>
      <c r="L56" s="111">
        <f>B56+D56+F56+H56+J56</f>
        <v>50</v>
      </c>
      <c r="M56" s="594">
        <f>C56+E56+G56+I56+K56</f>
        <v>7562045</v>
      </c>
    </row>
    <row r="57" spans="1:13" ht="23.25" customHeight="1" x14ac:dyDescent="0.35">
      <c r="A57" s="671" t="s">
        <v>2480</v>
      </c>
      <c r="B57" s="671"/>
      <c r="C57" s="671"/>
      <c r="D57" s="671"/>
      <c r="E57" s="671"/>
      <c r="F57" s="671"/>
      <c r="G57" s="671"/>
      <c r="H57" s="671"/>
      <c r="I57" s="671"/>
      <c r="J57" s="671"/>
      <c r="K57" s="671"/>
      <c r="L57" s="671"/>
      <c r="M57" s="671"/>
    </row>
    <row r="58" spans="1:13" ht="23.25" customHeight="1" x14ac:dyDescent="0.35">
      <c r="A58" s="535" t="s">
        <v>2481</v>
      </c>
      <c r="B58" s="111">
        <v>1</v>
      </c>
      <c r="C58" s="593">
        <f>'ผ02.5'!E125</f>
        <v>100000</v>
      </c>
      <c r="D58" s="111">
        <v>1</v>
      </c>
      <c r="E58" s="593">
        <f>'ผ02.5'!F125</f>
        <v>100000</v>
      </c>
      <c r="F58" s="111">
        <v>1</v>
      </c>
      <c r="G58" s="593">
        <f>'ผ02.5'!G125</f>
        <v>100000</v>
      </c>
      <c r="H58" s="111">
        <v>1</v>
      </c>
      <c r="I58" s="593">
        <f>'ผ02.5'!H125</f>
        <v>100000</v>
      </c>
      <c r="J58" s="111">
        <v>1</v>
      </c>
      <c r="K58" s="593">
        <f>'ผ02.5'!I125</f>
        <v>100000</v>
      </c>
      <c r="L58" s="111">
        <f t="shared" ref="L58:M60" si="5">B58+D58+F58+H58+J58</f>
        <v>5</v>
      </c>
      <c r="M58" s="594">
        <f t="shared" si="5"/>
        <v>500000</v>
      </c>
    </row>
    <row r="59" spans="1:13" ht="23.25" customHeight="1" x14ac:dyDescent="0.35">
      <c r="A59" s="636" t="s">
        <v>2855</v>
      </c>
      <c r="B59" s="111">
        <v>2</v>
      </c>
      <c r="C59" s="593">
        <f>'ผ02.5'!E176</f>
        <v>520000</v>
      </c>
      <c r="D59" s="111">
        <v>2</v>
      </c>
      <c r="E59" s="593">
        <f>'ผ02.5'!F176</f>
        <v>520000</v>
      </c>
      <c r="F59" s="111">
        <v>2</v>
      </c>
      <c r="G59" s="593">
        <f>'ผ02.5'!G176</f>
        <v>520000</v>
      </c>
      <c r="H59" s="111">
        <v>3</v>
      </c>
      <c r="I59" s="593">
        <f>'ผ02.5'!H176</f>
        <v>820000</v>
      </c>
      <c r="J59" s="111">
        <v>2</v>
      </c>
      <c r="K59" s="593">
        <f>'ผ02.5'!I176</f>
        <v>520000</v>
      </c>
      <c r="L59" s="111">
        <f t="shared" si="5"/>
        <v>11</v>
      </c>
      <c r="M59" s="594">
        <f t="shared" si="5"/>
        <v>2900000</v>
      </c>
    </row>
    <row r="60" spans="1:13" ht="23.25" customHeight="1" x14ac:dyDescent="0.35">
      <c r="A60" s="535" t="s">
        <v>2494</v>
      </c>
      <c r="B60" s="111">
        <v>1</v>
      </c>
      <c r="C60" s="593">
        <f>'ผ02.5'!E204</f>
        <v>10000</v>
      </c>
      <c r="D60" s="111">
        <v>1</v>
      </c>
      <c r="E60" s="593">
        <f>'ผ02.5'!F204</f>
        <v>10000</v>
      </c>
      <c r="F60" s="111">
        <v>1</v>
      </c>
      <c r="G60" s="593">
        <f>'ผ02.5'!G204</f>
        <v>10000</v>
      </c>
      <c r="H60" s="111">
        <v>1</v>
      </c>
      <c r="I60" s="593">
        <f>'ผ02.5'!H204</f>
        <v>10000</v>
      </c>
      <c r="J60" s="111">
        <v>1</v>
      </c>
      <c r="K60" s="593">
        <f>'ผ02.5'!I204</f>
        <v>10000</v>
      </c>
      <c r="L60" s="111">
        <f t="shared" si="5"/>
        <v>5</v>
      </c>
      <c r="M60" s="594">
        <f t="shared" si="5"/>
        <v>50000</v>
      </c>
    </row>
    <row r="63" spans="1:13" ht="23.25" customHeight="1" x14ac:dyDescent="0.35">
      <c r="M63" s="111" t="s">
        <v>1903</v>
      </c>
    </row>
    <row r="64" spans="1:13" ht="9.75" customHeight="1" x14ac:dyDescent="0.35"/>
    <row r="65" spans="1:14" ht="23.25" customHeight="1" x14ac:dyDescent="0.35">
      <c r="A65" s="677" t="s">
        <v>2</v>
      </c>
      <c r="B65" s="673" t="s">
        <v>3</v>
      </c>
      <c r="C65" s="674"/>
      <c r="D65" s="673" t="s">
        <v>8</v>
      </c>
      <c r="E65" s="674"/>
      <c r="F65" s="673" t="s">
        <v>9</v>
      </c>
      <c r="G65" s="674"/>
      <c r="H65" s="673" t="s">
        <v>10</v>
      </c>
      <c r="I65" s="674"/>
      <c r="J65" s="673" t="s">
        <v>11</v>
      </c>
      <c r="K65" s="674"/>
      <c r="L65" s="673" t="s">
        <v>12</v>
      </c>
      <c r="M65" s="674"/>
    </row>
    <row r="66" spans="1:14" ht="23.25" customHeight="1" x14ac:dyDescent="0.35">
      <c r="A66" s="678"/>
      <c r="B66" s="112" t="s">
        <v>4</v>
      </c>
      <c r="C66" s="273" t="s">
        <v>6</v>
      </c>
      <c r="D66" s="112" t="s">
        <v>4</v>
      </c>
      <c r="E66" s="273" t="s">
        <v>6</v>
      </c>
      <c r="F66" s="112" t="s">
        <v>4</v>
      </c>
      <c r="G66" s="273" t="s">
        <v>6</v>
      </c>
      <c r="H66" s="112" t="s">
        <v>4</v>
      </c>
      <c r="I66" s="273" t="s">
        <v>6</v>
      </c>
      <c r="J66" s="112" t="s">
        <v>4</v>
      </c>
      <c r="K66" s="273" t="s">
        <v>6</v>
      </c>
      <c r="L66" s="112" t="s">
        <v>4</v>
      </c>
      <c r="M66" s="427" t="s">
        <v>6</v>
      </c>
    </row>
    <row r="67" spans="1:14" ht="23.25" customHeight="1" x14ac:dyDescent="0.35">
      <c r="A67" s="679"/>
      <c r="B67" s="114" t="s">
        <v>5</v>
      </c>
      <c r="C67" s="276" t="s">
        <v>7</v>
      </c>
      <c r="D67" s="114" t="s">
        <v>5</v>
      </c>
      <c r="E67" s="276" t="s">
        <v>7</v>
      </c>
      <c r="F67" s="114" t="s">
        <v>5</v>
      </c>
      <c r="G67" s="276" t="s">
        <v>7</v>
      </c>
      <c r="H67" s="114" t="s">
        <v>5</v>
      </c>
      <c r="I67" s="276" t="s">
        <v>7</v>
      </c>
      <c r="J67" s="114" t="s">
        <v>5</v>
      </c>
      <c r="K67" s="276" t="s">
        <v>7</v>
      </c>
      <c r="L67" s="114" t="s">
        <v>5</v>
      </c>
      <c r="M67" s="428" t="s">
        <v>7</v>
      </c>
    </row>
    <row r="68" spans="1:14" s="603" customFormat="1" ht="39.75" customHeight="1" x14ac:dyDescent="0.35">
      <c r="A68" s="602" t="s">
        <v>2495</v>
      </c>
      <c r="B68" s="600">
        <v>14</v>
      </c>
      <c r="C68" s="599">
        <f>'ผ02.5'!E343</f>
        <v>620000</v>
      </c>
      <c r="D68" s="600">
        <v>14</v>
      </c>
      <c r="E68" s="599">
        <f>'ผ02.5'!F343</f>
        <v>620000</v>
      </c>
      <c r="F68" s="600">
        <v>14</v>
      </c>
      <c r="G68" s="599">
        <f>'ผ02.5'!G343</f>
        <v>620000</v>
      </c>
      <c r="H68" s="600">
        <v>14</v>
      </c>
      <c r="I68" s="599">
        <f>'ผ02.5'!H343</f>
        <v>620000</v>
      </c>
      <c r="J68" s="600">
        <v>14</v>
      </c>
      <c r="K68" s="599">
        <f>'ผ02.5'!I343</f>
        <v>620000</v>
      </c>
      <c r="L68" s="600">
        <f>B68+D68+F68+H68+J68</f>
        <v>70</v>
      </c>
      <c r="M68" s="609">
        <f>C68+E68+G68+I68+K68</f>
        <v>3100000</v>
      </c>
      <c r="N68" s="442"/>
    </row>
    <row r="69" spans="1:14" ht="23.25" customHeight="1" x14ac:dyDescent="0.35">
      <c r="A69" s="671" t="s">
        <v>2497</v>
      </c>
      <c r="B69" s="671"/>
      <c r="C69" s="671"/>
      <c r="D69" s="671"/>
      <c r="E69" s="671"/>
      <c r="F69" s="671"/>
      <c r="G69" s="671"/>
      <c r="H69" s="671"/>
      <c r="I69" s="671"/>
      <c r="J69" s="671"/>
      <c r="K69" s="671"/>
      <c r="L69" s="671"/>
      <c r="M69" s="671"/>
    </row>
    <row r="70" spans="1:14" ht="23.25" customHeight="1" x14ac:dyDescent="0.35">
      <c r="A70" s="535" t="s">
        <v>2496</v>
      </c>
      <c r="B70" s="111">
        <v>17</v>
      </c>
      <c r="C70" s="593">
        <f>'ผ02.5'!E514</f>
        <v>500000</v>
      </c>
      <c r="D70" s="111">
        <v>16</v>
      </c>
      <c r="E70" s="593">
        <f>'ผ02.5'!F514</f>
        <v>480000</v>
      </c>
      <c r="F70" s="111">
        <v>17</v>
      </c>
      <c r="G70" s="593">
        <f>'ผ02.5'!G514</f>
        <v>530000</v>
      </c>
      <c r="H70" s="111">
        <v>16</v>
      </c>
      <c r="I70" s="593">
        <f>'ผ02.5'!H514</f>
        <v>480000</v>
      </c>
      <c r="J70" s="111">
        <v>16</v>
      </c>
      <c r="K70" s="593">
        <f>'ผ02.5'!I514</f>
        <v>480000</v>
      </c>
      <c r="L70" s="111">
        <f>B70+D70+F70+H70+J70</f>
        <v>82</v>
      </c>
      <c r="M70" s="594">
        <f>C70+E70+G70+I70+K70</f>
        <v>2470000</v>
      </c>
    </row>
    <row r="71" spans="1:14" ht="23.25" customHeight="1" x14ac:dyDescent="0.35">
      <c r="A71" s="535" t="s">
        <v>2523</v>
      </c>
      <c r="B71" s="111">
        <v>1</v>
      </c>
      <c r="C71" s="593">
        <f>'ผ02.5'!E531</f>
        <v>50000</v>
      </c>
      <c r="D71" s="111">
        <v>1</v>
      </c>
      <c r="E71" s="593">
        <f>'ผ02.5'!F531</f>
        <v>50000</v>
      </c>
      <c r="F71" s="111">
        <v>1</v>
      </c>
      <c r="G71" s="593">
        <f>'ผ02.5'!G531</f>
        <v>50000</v>
      </c>
      <c r="H71" s="111">
        <v>1</v>
      </c>
      <c r="I71" s="593">
        <f>'ผ02.5'!H531</f>
        <v>50000</v>
      </c>
      <c r="J71" s="111">
        <v>1</v>
      </c>
      <c r="K71" s="593">
        <f>'ผ02.5'!I531</f>
        <v>50000</v>
      </c>
      <c r="L71" s="111">
        <f>B71+D71+F71+H71+J71</f>
        <v>5</v>
      </c>
      <c r="M71" s="594">
        <f>C71+E71+G71+I71+K71</f>
        <v>250000</v>
      </c>
    </row>
    <row r="72" spans="1:14" ht="23.25" customHeight="1" x14ac:dyDescent="0.35">
      <c r="A72" s="680" t="s">
        <v>2524</v>
      </c>
      <c r="B72" s="681"/>
      <c r="C72" s="681"/>
      <c r="D72" s="681"/>
      <c r="E72" s="681"/>
      <c r="F72" s="681"/>
      <c r="G72" s="681"/>
      <c r="H72" s="681"/>
      <c r="I72" s="681"/>
      <c r="J72" s="681"/>
      <c r="K72" s="681"/>
      <c r="L72" s="681"/>
      <c r="M72" s="682"/>
    </row>
    <row r="73" spans="1:14" s="442" customFormat="1" ht="39.75" customHeight="1" x14ac:dyDescent="0.2">
      <c r="A73" s="595" t="s">
        <v>2525</v>
      </c>
      <c r="B73" s="610">
        <v>3</v>
      </c>
      <c r="C73" s="599">
        <f>'ผ02.5'!E584</f>
        <v>150000</v>
      </c>
      <c r="D73" s="600">
        <v>4</v>
      </c>
      <c r="E73" s="599">
        <f>'ผ02.5'!F584</f>
        <v>350000</v>
      </c>
      <c r="F73" s="600">
        <v>4</v>
      </c>
      <c r="G73" s="599">
        <f>'ผ02.5'!G584</f>
        <v>350000</v>
      </c>
      <c r="H73" s="600">
        <v>4</v>
      </c>
      <c r="I73" s="599">
        <f>'ผ02.5'!H584</f>
        <v>350000</v>
      </c>
      <c r="J73" s="600">
        <v>4</v>
      </c>
      <c r="K73" s="599">
        <f>'ผ02.5'!I584</f>
        <v>350000</v>
      </c>
      <c r="L73" s="610">
        <f>B73+D73+F73+H73+J73</f>
        <v>19</v>
      </c>
      <c r="M73" s="609">
        <f>C73+E73+G73+I73+K73</f>
        <v>1550000</v>
      </c>
    </row>
    <row r="74" spans="1:14" s="442" customFormat="1" ht="41.25" customHeight="1" x14ac:dyDescent="0.2">
      <c r="A74" s="595" t="s">
        <v>2526</v>
      </c>
      <c r="B74" s="600">
        <v>1</v>
      </c>
      <c r="C74" s="599">
        <f>'ผ02.5'!E614</f>
        <v>150000</v>
      </c>
      <c r="D74" s="598">
        <v>0</v>
      </c>
      <c r="E74" s="599">
        <f>'ผ02.5'!F541</f>
        <v>0</v>
      </c>
      <c r="F74" s="598">
        <v>0</v>
      </c>
      <c r="G74" s="599">
        <f>'ผ02.5'!G541</f>
        <v>0</v>
      </c>
      <c r="H74" s="598">
        <v>0</v>
      </c>
      <c r="I74" s="599">
        <f>'ผ02.5'!H541</f>
        <v>0</v>
      </c>
      <c r="J74" s="598">
        <v>0</v>
      </c>
      <c r="K74" s="599">
        <f>'ผ02.5'!I541</f>
        <v>0</v>
      </c>
      <c r="L74" s="600">
        <v>1</v>
      </c>
      <c r="M74" s="609">
        <f>C74+E74+G74+I74+K74</f>
        <v>150000</v>
      </c>
    </row>
    <row r="75" spans="1:14" ht="23.25" customHeight="1" x14ac:dyDescent="0.35">
      <c r="A75" s="578" t="s">
        <v>13</v>
      </c>
      <c r="B75" s="578">
        <f>SUM(B56:B74)</f>
        <v>50</v>
      </c>
      <c r="C75" s="436">
        <f>SUM(C56:C74)</f>
        <v>3612409</v>
      </c>
      <c r="D75" s="578">
        <f t="shared" ref="D75:M75" si="6">SUM(D56:D74)</f>
        <v>49</v>
      </c>
      <c r="E75" s="436">
        <f t="shared" si="6"/>
        <v>3642409</v>
      </c>
      <c r="F75" s="578">
        <f t="shared" si="6"/>
        <v>50</v>
      </c>
      <c r="G75" s="436">
        <f t="shared" si="6"/>
        <v>3692409</v>
      </c>
      <c r="H75" s="578">
        <f t="shared" si="6"/>
        <v>50</v>
      </c>
      <c r="I75" s="436">
        <f t="shared" si="6"/>
        <v>3942409</v>
      </c>
      <c r="J75" s="578">
        <f t="shared" si="6"/>
        <v>49</v>
      </c>
      <c r="K75" s="436">
        <f t="shared" si="6"/>
        <v>3642409</v>
      </c>
      <c r="L75" s="578">
        <f>SUM(L56:L74)</f>
        <v>248</v>
      </c>
      <c r="M75" s="436">
        <f t="shared" si="6"/>
        <v>18532045</v>
      </c>
    </row>
    <row r="76" spans="1:14" ht="23.25" customHeight="1" x14ac:dyDescent="0.35">
      <c r="A76" s="273"/>
      <c r="B76" s="273"/>
      <c r="C76" s="274"/>
      <c r="D76" s="273"/>
      <c r="E76" s="274"/>
      <c r="F76" s="273"/>
      <c r="G76" s="607"/>
      <c r="H76" s="273"/>
      <c r="I76" s="607"/>
      <c r="J76" s="273"/>
      <c r="K76" s="607"/>
      <c r="L76" s="273"/>
      <c r="M76" s="606"/>
    </row>
    <row r="77" spans="1:14" ht="23.25" customHeight="1" x14ac:dyDescent="0.35">
      <c r="A77" s="273"/>
      <c r="B77" s="273"/>
      <c r="C77" s="274"/>
      <c r="D77" s="273"/>
      <c r="E77" s="274"/>
      <c r="F77" s="273"/>
      <c r="G77" s="607"/>
      <c r="H77" s="273"/>
      <c r="I77" s="607"/>
      <c r="J77" s="273"/>
      <c r="K77" s="607"/>
      <c r="L77" s="273"/>
      <c r="M77" s="607"/>
    </row>
    <row r="78" spans="1:14" ht="23.25" customHeight="1" x14ac:dyDescent="0.35">
      <c r="A78" s="273"/>
      <c r="B78" s="273"/>
      <c r="C78" s="274"/>
      <c r="D78" s="273"/>
      <c r="E78" s="274"/>
      <c r="F78" s="273"/>
      <c r="G78" s="607"/>
      <c r="H78" s="273"/>
      <c r="I78" s="607"/>
      <c r="J78" s="273"/>
      <c r="K78" s="607"/>
      <c r="L78" s="273"/>
      <c r="M78" s="607"/>
    </row>
    <row r="79" spans="1:14" ht="23.25" customHeight="1" x14ac:dyDescent="0.35">
      <c r="A79" s="273"/>
      <c r="B79" s="273"/>
      <c r="C79" s="274"/>
      <c r="D79" s="273"/>
      <c r="E79" s="274"/>
      <c r="F79" s="273"/>
      <c r="G79" s="607"/>
      <c r="H79" s="273"/>
      <c r="I79" s="607"/>
      <c r="J79" s="273"/>
      <c r="K79" s="607"/>
      <c r="L79" s="273"/>
      <c r="M79" s="607"/>
    </row>
    <row r="80" spans="1:14" ht="23.25" customHeight="1" x14ac:dyDescent="0.35">
      <c r="A80" s="273"/>
      <c r="B80" s="273"/>
      <c r="C80" s="274"/>
      <c r="D80" s="273"/>
      <c r="E80" s="274"/>
      <c r="F80" s="273"/>
      <c r="G80" s="607"/>
      <c r="H80" s="273"/>
      <c r="I80" s="607"/>
      <c r="J80" s="273"/>
      <c r="K80" s="607"/>
      <c r="L80" s="273"/>
      <c r="M80" s="607"/>
    </row>
    <row r="81" spans="1:13" ht="23.25" customHeight="1" x14ac:dyDescent="0.35">
      <c r="A81" s="273"/>
      <c r="B81" s="273"/>
      <c r="C81" s="274"/>
      <c r="D81" s="273"/>
      <c r="E81" s="274"/>
      <c r="F81" s="273"/>
      <c r="G81" s="607"/>
      <c r="H81" s="273"/>
      <c r="I81" s="607"/>
      <c r="J81" s="273"/>
      <c r="K81" s="607"/>
      <c r="L81" s="273"/>
      <c r="M81" s="607"/>
    </row>
    <row r="82" spans="1:13" ht="23.25" customHeight="1" x14ac:dyDescent="0.35">
      <c r="A82" s="273"/>
      <c r="B82" s="273"/>
      <c r="C82" s="274"/>
      <c r="D82" s="273"/>
      <c r="E82" s="274"/>
      <c r="F82" s="273"/>
      <c r="G82" s="607"/>
      <c r="H82" s="273"/>
      <c r="I82" s="607"/>
      <c r="J82" s="273"/>
      <c r="K82" s="607"/>
      <c r="L82" s="273"/>
      <c r="M82" s="607"/>
    </row>
    <row r="83" spans="1:13" ht="23.25" customHeight="1" x14ac:dyDescent="0.35">
      <c r="M83" s="111" t="s">
        <v>1903</v>
      </c>
    </row>
    <row r="84" spans="1:13" ht="11.25" customHeight="1" x14ac:dyDescent="0.35"/>
    <row r="85" spans="1:13" ht="23.25" customHeight="1" x14ac:dyDescent="0.35">
      <c r="A85" s="677" t="s">
        <v>2</v>
      </c>
      <c r="B85" s="673" t="s">
        <v>3</v>
      </c>
      <c r="C85" s="674"/>
      <c r="D85" s="673" t="s">
        <v>8</v>
      </c>
      <c r="E85" s="674"/>
      <c r="F85" s="673" t="s">
        <v>9</v>
      </c>
      <c r="G85" s="674"/>
      <c r="H85" s="673" t="s">
        <v>10</v>
      </c>
      <c r="I85" s="674"/>
      <c r="J85" s="673" t="s">
        <v>11</v>
      </c>
      <c r="K85" s="674"/>
      <c r="L85" s="673" t="s">
        <v>12</v>
      </c>
      <c r="M85" s="674"/>
    </row>
    <row r="86" spans="1:13" ht="23.25" customHeight="1" x14ac:dyDescent="0.35">
      <c r="A86" s="678"/>
      <c r="B86" s="112" t="s">
        <v>4</v>
      </c>
      <c r="C86" s="273" t="s">
        <v>6</v>
      </c>
      <c r="D86" s="112" t="s">
        <v>4</v>
      </c>
      <c r="E86" s="273" t="s">
        <v>6</v>
      </c>
      <c r="F86" s="112" t="s">
        <v>4</v>
      </c>
      <c r="G86" s="273" t="s">
        <v>6</v>
      </c>
      <c r="H86" s="112" t="s">
        <v>4</v>
      </c>
      <c r="I86" s="273" t="s">
        <v>6</v>
      </c>
      <c r="J86" s="112" t="s">
        <v>4</v>
      </c>
      <c r="K86" s="273" t="s">
        <v>6</v>
      </c>
      <c r="L86" s="112" t="s">
        <v>4</v>
      </c>
      <c r="M86" s="427" t="s">
        <v>6</v>
      </c>
    </row>
    <row r="87" spans="1:13" ht="23.25" customHeight="1" x14ac:dyDescent="0.35">
      <c r="A87" s="679"/>
      <c r="B87" s="114" t="s">
        <v>5</v>
      </c>
      <c r="C87" s="276" t="s">
        <v>7</v>
      </c>
      <c r="D87" s="114" t="s">
        <v>5</v>
      </c>
      <c r="E87" s="276" t="s">
        <v>7</v>
      </c>
      <c r="F87" s="114" t="s">
        <v>5</v>
      </c>
      <c r="G87" s="276" t="s">
        <v>7</v>
      </c>
      <c r="H87" s="114" t="s">
        <v>5</v>
      </c>
      <c r="I87" s="276" t="s">
        <v>7</v>
      </c>
      <c r="J87" s="114" t="s">
        <v>5</v>
      </c>
      <c r="K87" s="276" t="s">
        <v>7</v>
      </c>
      <c r="L87" s="114" t="s">
        <v>5</v>
      </c>
      <c r="M87" s="428" t="s">
        <v>7</v>
      </c>
    </row>
    <row r="88" spans="1:13" ht="23.25" customHeight="1" x14ac:dyDescent="0.35">
      <c r="A88" s="671" t="s">
        <v>1913</v>
      </c>
      <c r="B88" s="671"/>
      <c r="C88" s="671"/>
      <c r="D88" s="671"/>
      <c r="E88" s="671"/>
      <c r="F88" s="671"/>
      <c r="G88" s="671"/>
      <c r="H88" s="671"/>
      <c r="I88" s="671"/>
      <c r="J88" s="671"/>
      <c r="K88" s="671"/>
      <c r="L88" s="671"/>
      <c r="M88" s="671"/>
    </row>
    <row r="89" spans="1:13" ht="23.25" customHeight="1" x14ac:dyDescent="0.35">
      <c r="A89" s="671" t="s">
        <v>2558</v>
      </c>
      <c r="B89" s="671"/>
      <c r="C89" s="671"/>
      <c r="D89" s="671"/>
      <c r="E89" s="671"/>
      <c r="F89" s="671"/>
      <c r="G89" s="671"/>
      <c r="H89" s="671"/>
      <c r="I89" s="671"/>
      <c r="J89" s="671"/>
      <c r="K89" s="671"/>
      <c r="L89" s="671"/>
      <c r="M89" s="671"/>
    </row>
    <row r="90" spans="1:13" s="442" customFormat="1" ht="41.25" customHeight="1" x14ac:dyDescent="0.2">
      <c r="A90" s="595" t="s">
        <v>2469</v>
      </c>
      <c r="B90" s="600">
        <v>5</v>
      </c>
      <c r="C90" s="599">
        <f>'ผ02.6'!E50</f>
        <v>370000</v>
      </c>
      <c r="D90" s="600">
        <v>4</v>
      </c>
      <c r="E90" s="599">
        <f>'ผ02.6'!F50</f>
        <v>270000</v>
      </c>
      <c r="F90" s="600">
        <v>4</v>
      </c>
      <c r="G90" s="599">
        <f>'ผ02.6'!G50</f>
        <v>270000</v>
      </c>
      <c r="H90" s="600">
        <v>4</v>
      </c>
      <c r="I90" s="599">
        <f>'ผ02.6'!H50</f>
        <v>270000</v>
      </c>
      <c r="J90" s="600">
        <v>4</v>
      </c>
      <c r="K90" s="599">
        <f>'ผ02.6'!I50</f>
        <v>270000</v>
      </c>
      <c r="L90" s="600">
        <f>B90+D90+F90+H90+J90</f>
        <v>21</v>
      </c>
      <c r="M90" s="609">
        <f>C90+E90+G90+I90+K90</f>
        <v>1450000</v>
      </c>
    </row>
    <row r="91" spans="1:13" ht="23.25" customHeight="1" x14ac:dyDescent="0.35">
      <c r="A91" s="671" t="s">
        <v>2785</v>
      </c>
      <c r="B91" s="671"/>
      <c r="C91" s="671"/>
      <c r="D91" s="671"/>
      <c r="E91" s="671"/>
      <c r="F91" s="671"/>
      <c r="G91" s="671"/>
      <c r="H91" s="671"/>
      <c r="I91" s="671"/>
      <c r="J91" s="671"/>
      <c r="K91" s="671"/>
      <c r="L91" s="671"/>
      <c r="M91" s="671"/>
    </row>
    <row r="92" spans="1:13" s="442" customFormat="1" ht="42.75" customHeight="1" x14ac:dyDescent="0.2">
      <c r="A92" s="595" t="s">
        <v>2469</v>
      </c>
      <c r="B92" s="600">
        <v>3</v>
      </c>
      <c r="C92" s="599">
        <f>'ผ02.6'!E79</f>
        <v>70000</v>
      </c>
      <c r="D92" s="600">
        <v>3</v>
      </c>
      <c r="E92" s="599">
        <f>'ผ02.6'!F79</f>
        <v>70000</v>
      </c>
      <c r="F92" s="600">
        <v>3</v>
      </c>
      <c r="G92" s="599">
        <f>'ผ02.6'!G79</f>
        <v>70000</v>
      </c>
      <c r="H92" s="600">
        <v>3</v>
      </c>
      <c r="I92" s="599">
        <f>'ผ02.6'!H79</f>
        <v>70000</v>
      </c>
      <c r="J92" s="600">
        <v>3</v>
      </c>
      <c r="K92" s="599">
        <f>'ผ02.6'!I79</f>
        <v>70000</v>
      </c>
      <c r="L92" s="600">
        <f>B92+D92+F92+H92+J92</f>
        <v>15</v>
      </c>
      <c r="M92" s="609">
        <f>C92+E92+G92+I92+K92</f>
        <v>350000</v>
      </c>
    </row>
    <row r="93" spans="1:13" ht="23.25" customHeight="1" x14ac:dyDescent="0.35">
      <c r="A93" s="618" t="s">
        <v>13</v>
      </c>
      <c r="B93" s="618">
        <f>SUM(B90:B92)</f>
        <v>8</v>
      </c>
      <c r="C93" s="444">
        <f>SUM(C90:C92)</f>
        <v>440000</v>
      </c>
      <c r="D93" s="618">
        <f t="shared" ref="D93:L93" si="7">SUM(D90:D92)</f>
        <v>7</v>
      </c>
      <c r="E93" s="444">
        <f>SUM(E90:E92)</f>
        <v>340000</v>
      </c>
      <c r="F93" s="618">
        <f t="shared" si="7"/>
        <v>7</v>
      </c>
      <c r="G93" s="444">
        <f>SUM(G90:G92)</f>
        <v>340000</v>
      </c>
      <c r="H93" s="618">
        <f t="shared" si="7"/>
        <v>7</v>
      </c>
      <c r="I93" s="444">
        <f>SUM(I90:I92)</f>
        <v>340000</v>
      </c>
      <c r="J93" s="618">
        <f t="shared" si="7"/>
        <v>7</v>
      </c>
      <c r="K93" s="444">
        <f>SUM(K90:K92)</f>
        <v>340000</v>
      </c>
      <c r="L93" s="618">
        <f t="shared" si="7"/>
        <v>36</v>
      </c>
      <c r="M93" s="444">
        <f>SUM(M90:M92)</f>
        <v>1800000</v>
      </c>
    </row>
    <row r="94" spans="1:13" ht="23.25" customHeight="1" x14ac:dyDescent="0.35">
      <c r="A94" s="683" t="s">
        <v>1915</v>
      </c>
      <c r="B94" s="684"/>
      <c r="C94" s="684"/>
      <c r="D94" s="684"/>
      <c r="E94" s="684"/>
      <c r="F94" s="684"/>
      <c r="G94" s="684"/>
      <c r="H94" s="684"/>
      <c r="I94" s="684"/>
      <c r="J94" s="684"/>
      <c r="K94" s="684"/>
      <c r="L94" s="684"/>
      <c r="M94" s="685"/>
    </row>
    <row r="95" spans="1:13" ht="23.25" customHeight="1" x14ac:dyDescent="0.35">
      <c r="A95" s="680" t="s">
        <v>2560</v>
      </c>
      <c r="B95" s="681"/>
      <c r="C95" s="681"/>
      <c r="D95" s="681"/>
      <c r="E95" s="681"/>
      <c r="F95" s="681"/>
      <c r="G95" s="681"/>
      <c r="H95" s="681"/>
      <c r="I95" s="681"/>
      <c r="J95" s="681"/>
      <c r="K95" s="681"/>
      <c r="L95" s="681"/>
      <c r="M95" s="682"/>
    </row>
    <row r="96" spans="1:13" s="437" customFormat="1" ht="23.25" customHeight="1" x14ac:dyDescent="0.35">
      <c r="A96" s="595" t="s">
        <v>2496</v>
      </c>
      <c r="B96" s="596">
        <v>1</v>
      </c>
      <c r="C96" s="597">
        <f>'ผ02.7'!E23</f>
        <v>30000</v>
      </c>
      <c r="D96" s="596">
        <v>1</v>
      </c>
      <c r="E96" s="597">
        <f>'ผ02.7'!F23</f>
        <v>30000</v>
      </c>
      <c r="F96" s="596">
        <v>1</v>
      </c>
      <c r="G96" s="597">
        <f>'ผ02.7'!G23</f>
        <v>30000</v>
      </c>
      <c r="H96" s="596">
        <v>1</v>
      </c>
      <c r="I96" s="597">
        <f>'ผ02.7'!H23</f>
        <v>30000</v>
      </c>
      <c r="J96" s="596">
        <v>1</v>
      </c>
      <c r="K96" s="597">
        <f>'ผ02.7'!I23</f>
        <v>30000</v>
      </c>
      <c r="L96" s="596">
        <f t="shared" ref="L96:M98" si="8">B96+D96+F96+H96+J96</f>
        <v>5</v>
      </c>
      <c r="M96" s="597">
        <f t="shared" si="8"/>
        <v>150000</v>
      </c>
    </row>
    <row r="97" spans="1:13" s="442" customFormat="1" ht="20.25" customHeight="1" x14ac:dyDescent="0.2">
      <c r="A97" s="595" t="s">
        <v>2448</v>
      </c>
      <c r="B97" s="600">
        <v>8</v>
      </c>
      <c r="C97" s="611">
        <f>'ผ02.7'!E93</f>
        <v>3060000</v>
      </c>
      <c r="D97" s="600">
        <v>8</v>
      </c>
      <c r="E97" s="599">
        <f>'ผ02.7'!F93</f>
        <v>3060000</v>
      </c>
      <c r="F97" s="600">
        <v>8</v>
      </c>
      <c r="G97" s="599">
        <f>'ผ02.7'!G93</f>
        <v>3060000</v>
      </c>
      <c r="H97" s="600">
        <v>8</v>
      </c>
      <c r="I97" s="611">
        <f>'ผ02.7'!H93</f>
        <v>3060000</v>
      </c>
      <c r="J97" s="600">
        <v>8</v>
      </c>
      <c r="K97" s="611">
        <f>'ผ02.7'!I93</f>
        <v>3060000</v>
      </c>
      <c r="L97" s="600">
        <f t="shared" si="8"/>
        <v>40</v>
      </c>
      <c r="M97" s="599">
        <f t="shared" si="8"/>
        <v>15300000</v>
      </c>
    </row>
    <row r="98" spans="1:13" s="442" customFormat="1" ht="20.25" customHeight="1" x14ac:dyDescent="0.2">
      <c r="A98" s="595" t="s">
        <v>2565</v>
      </c>
      <c r="B98" s="600">
        <v>3</v>
      </c>
      <c r="C98" s="611">
        <f>'ผ02.7'!E140</f>
        <v>50000</v>
      </c>
      <c r="D98" s="600">
        <v>3</v>
      </c>
      <c r="E98" s="599">
        <f>'ผ02.7'!F140</f>
        <v>50000</v>
      </c>
      <c r="F98" s="600">
        <v>4</v>
      </c>
      <c r="G98" s="599">
        <f>'ผ02.7'!G140</f>
        <v>192000</v>
      </c>
      <c r="H98" s="600">
        <v>3</v>
      </c>
      <c r="I98" s="611">
        <f>'ผ02.7'!H140</f>
        <v>50000</v>
      </c>
      <c r="J98" s="600">
        <v>3</v>
      </c>
      <c r="K98" s="611">
        <f>'ผ02.7'!I140</f>
        <v>50000</v>
      </c>
      <c r="L98" s="600">
        <f t="shared" si="8"/>
        <v>16</v>
      </c>
      <c r="M98" s="599">
        <f t="shared" si="8"/>
        <v>392000</v>
      </c>
    </row>
    <row r="99" spans="1:13" ht="23.25" customHeight="1" x14ac:dyDescent="0.35">
      <c r="A99" s="578" t="s">
        <v>13</v>
      </c>
      <c r="B99" s="578">
        <f t="shared" ref="B99:M99" si="9">SUM(B96:B98)</f>
        <v>12</v>
      </c>
      <c r="C99" s="444">
        <f t="shared" si="9"/>
        <v>3140000</v>
      </c>
      <c r="D99" s="578">
        <f t="shared" si="9"/>
        <v>12</v>
      </c>
      <c r="E99" s="444">
        <f t="shared" si="9"/>
        <v>3140000</v>
      </c>
      <c r="F99" s="578">
        <f t="shared" si="9"/>
        <v>13</v>
      </c>
      <c r="G99" s="444">
        <f t="shared" si="9"/>
        <v>3282000</v>
      </c>
      <c r="H99" s="578">
        <f t="shared" si="9"/>
        <v>12</v>
      </c>
      <c r="I99" s="444">
        <f t="shared" si="9"/>
        <v>3140000</v>
      </c>
      <c r="J99" s="578">
        <f t="shared" si="9"/>
        <v>12</v>
      </c>
      <c r="K99" s="444">
        <f t="shared" si="9"/>
        <v>3140000</v>
      </c>
      <c r="L99" s="578">
        <f t="shared" si="9"/>
        <v>61</v>
      </c>
      <c r="M99" s="444">
        <f t="shared" si="9"/>
        <v>15842000</v>
      </c>
    </row>
    <row r="100" spans="1:13" s="442" customFormat="1" ht="26.25" customHeight="1" x14ac:dyDescent="0.2">
      <c r="A100" s="612"/>
      <c r="B100" s="443"/>
      <c r="C100" s="613"/>
      <c r="D100" s="443"/>
      <c r="E100" s="605"/>
      <c r="F100" s="443"/>
      <c r="G100" s="605"/>
      <c r="H100" s="443"/>
      <c r="I100" s="613"/>
      <c r="J100" s="443"/>
      <c r="K100" s="613"/>
      <c r="L100" s="443"/>
      <c r="M100" s="614"/>
    </row>
    <row r="101" spans="1:13" s="442" customFormat="1" ht="26.25" customHeight="1" x14ac:dyDescent="0.2">
      <c r="A101" s="612"/>
      <c r="B101" s="443"/>
      <c r="C101" s="613"/>
      <c r="D101" s="443"/>
      <c r="E101" s="605"/>
      <c r="F101" s="443"/>
      <c r="G101" s="605"/>
      <c r="H101" s="443"/>
      <c r="I101" s="613"/>
      <c r="J101" s="443"/>
      <c r="K101" s="613"/>
      <c r="L101" s="443"/>
      <c r="M101" s="605"/>
    </row>
    <row r="102" spans="1:13" s="442" customFormat="1" ht="26.25" customHeight="1" x14ac:dyDescent="0.2">
      <c r="A102" s="612"/>
      <c r="B102" s="443"/>
      <c r="C102" s="613"/>
      <c r="D102" s="443"/>
      <c r="E102" s="605"/>
      <c r="F102" s="443"/>
      <c r="G102" s="605"/>
      <c r="H102" s="443"/>
      <c r="I102" s="613"/>
      <c r="J102" s="443"/>
      <c r="K102" s="613"/>
      <c r="L102" s="443"/>
      <c r="M102" s="605"/>
    </row>
    <row r="103" spans="1:13" s="442" customFormat="1" ht="26.25" customHeight="1" x14ac:dyDescent="0.2">
      <c r="A103" s="612"/>
      <c r="B103" s="443"/>
      <c r="C103" s="613"/>
      <c r="D103" s="443"/>
      <c r="E103" s="605"/>
      <c r="F103" s="443"/>
      <c r="G103" s="605"/>
      <c r="H103" s="443"/>
      <c r="I103" s="613"/>
      <c r="J103" s="443"/>
      <c r="K103" s="613"/>
      <c r="L103" s="443"/>
      <c r="M103" s="605"/>
    </row>
    <row r="104" spans="1:13" ht="23.25" customHeight="1" x14ac:dyDescent="0.35">
      <c r="M104" s="111" t="s">
        <v>1903</v>
      </c>
    </row>
    <row r="105" spans="1:13" ht="11.25" customHeight="1" x14ac:dyDescent="0.35"/>
    <row r="106" spans="1:13" ht="23.25" customHeight="1" x14ac:dyDescent="0.35">
      <c r="A106" s="677" t="s">
        <v>2</v>
      </c>
      <c r="B106" s="673" t="s">
        <v>3</v>
      </c>
      <c r="C106" s="674"/>
      <c r="D106" s="673" t="s">
        <v>8</v>
      </c>
      <c r="E106" s="674"/>
      <c r="F106" s="673" t="s">
        <v>9</v>
      </c>
      <c r="G106" s="674"/>
      <c r="H106" s="673" t="s">
        <v>10</v>
      </c>
      <c r="I106" s="674"/>
      <c r="J106" s="673" t="s">
        <v>11</v>
      </c>
      <c r="K106" s="674"/>
      <c r="L106" s="673" t="s">
        <v>12</v>
      </c>
      <c r="M106" s="674"/>
    </row>
    <row r="107" spans="1:13" ht="23.25" customHeight="1" x14ac:dyDescent="0.35">
      <c r="A107" s="678"/>
      <c r="B107" s="112" t="s">
        <v>4</v>
      </c>
      <c r="C107" s="273" t="s">
        <v>6</v>
      </c>
      <c r="D107" s="112" t="s">
        <v>4</v>
      </c>
      <c r="E107" s="273" t="s">
        <v>6</v>
      </c>
      <c r="F107" s="112" t="s">
        <v>4</v>
      </c>
      <c r="G107" s="273" t="s">
        <v>6</v>
      </c>
      <c r="H107" s="112" t="s">
        <v>4</v>
      </c>
      <c r="I107" s="273" t="s">
        <v>6</v>
      </c>
      <c r="J107" s="112" t="s">
        <v>4</v>
      </c>
      <c r="K107" s="273" t="s">
        <v>6</v>
      </c>
      <c r="L107" s="112" t="s">
        <v>4</v>
      </c>
      <c r="M107" s="427" t="s">
        <v>6</v>
      </c>
    </row>
    <row r="108" spans="1:13" ht="23.25" customHeight="1" x14ac:dyDescent="0.35">
      <c r="A108" s="679"/>
      <c r="B108" s="114" t="s">
        <v>5</v>
      </c>
      <c r="C108" s="276" t="s">
        <v>7</v>
      </c>
      <c r="D108" s="114" t="s">
        <v>5</v>
      </c>
      <c r="E108" s="276" t="s">
        <v>7</v>
      </c>
      <c r="F108" s="114" t="s">
        <v>5</v>
      </c>
      <c r="G108" s="276" t="s">
        <v>7</v>
      </c>
      <c r="H108" s="114" t="s">
        <v>5</v>
      </c>
      <c r="I108" s="276" t="s">
        <v>7</v>
      </c>
      <c r="J108" s="114" t="s">
        <v>5</v>
      </c>
      <c r="K108" s="276" t="s">
        <v>7</v>
      </c>
      <c r="L108" s="114" t="s">
        <v>5</v>
      </c>
      <c r="M108" s="428" t="s">
        <v>7</v>
      </c>
    </row>
    <row r="109" spans="1:13" ht="23.25" customHeight="1" x14ac:dyDescent="0.35">
      <c r="A109" s="683" t="s">
        <v>1917</v>
      </c>
      <c r="B109" s="684"/>
      <c r="C109" s="684"/>
      <c r="D109" s="684"/>
      <c r="E109" s="684"/>
      <c r="F109" s="684"/>
      <c r="G109" s="684"/>
      <c r="H109" s="684"/>
      <c r="I109" s="684"/>
      <c r="J109" s="684"/>
      <c r="K109" s="684"/>
      <c r="L109" s="684"/>
      <c r="M109" s="685"/>
    </row>
    <row r="110" spans="1:13" ht="23.25" customHeight="1" x14ac:dyDescent="0.35">
      <c r="A110" s="680" t="s">
        <v>2596</v>
      </c>
      <c r="B110" s="681"/>
      <c r="C110" s="681"/>
      <c r="D110" s="681"/>
      <c r="E110" s="681"/>
      <c r="F110" s="681"/>
      <c r="G110" s="681"/>
      <c r="H110" s="681"/>
      <c r="I110" s="681"/>
      <c r="J110" s="681"/>
      <c r="K110" s="681"/>
      <c r="L110" s="681"/>
      <c r="M110" s="682"/>
    </row>
    <row r="111" spans="1:13" s="437" customFormat="1" ht="21" customHeight="1" x14ac:dyDescent="0.35">
      <c r="A111" s="615" t="s">
        <v>2482</v>
      </c>
      <c r="B111" s="596">
        <v>1</v>
      </c>
      <c r="C111" s="642">
        <f>'ผ02.8'!E25</f>
        <v>30000</v>
      </c>
      <c r="D111" s="596">
        <v>1</v>
      </c>
      <c r="E111" s="597">
        <f>'ผ02.8'!F25</f>
        <v>30000</v>
      </c>
      <c r="F111" s="596">
        <v>1</v>
      </c>
      <c r="G111" s="597">
        <f>'ผ02.8'!G25</f>
        <v>30000</v>
      </c>
      <c r="H111" s="596">
        <v>1</v>
      </c>
      <c r="I111" s="597">
        <f>'ผ02.8'!H25</f>
        <v>30000</v>
      </c>
      <c r="J111" s="596">
        <v>1</v>
      </c>
      <c r="K111" s="597">
        <f>'ผ02.8'!I25</f>
        <v>30000</v>
      </c>
      <c r="L111" s="596">
        <f>B111+D111+F111+H111+J111</f>
        <v>5</v>
      </c>
      <c r="M111" s="597">
        <f>C111+E111+G111+I111+K111</f>
        <v>150000</v>
      </c>
    </row>
    <row r="112" spans="1:13" s="442" customFormat="1" ht="40.5" customHeight="1" x14ac:dyDescent="0.2">
      <c r="A112" s="595" t="s">
        <v>2787</v>
      </c>
      <c r="B112" s="616">
        <v>2</v>
      </c>
      <c r="C112" s="643">
        <f>'ผ02.8'!E66</f>
        <v>40000</v>
      </c>
      <c r="D112" s="600">
        <v>2</v>
      </c>
      <c r="E112" s="599">
        <f>'ผ02.8'!F66</f>
        <v>40000</v>
      </c>
      <c r="F112" s="600">
        <v>3</v>
      </c>
      <c r="G112" s="599">
        <f>'ผ02.8'!G66</f>
        <v>60000</v>
      </c>
      <c r="H112" s="600">
        <v>2</v>
      </c>
      <c r="I112" s="599">
        <f>'ผ02.8'!H66</f>
        <v>40000</v>
      </c>
      <c r="J112" s="600">
        <v>2</v>
      </c>
      <c r="K112" s="599">
        <f>'ผ02.8'!I66</f>
        <v>40000</v>
      </c>
      <c r="L112" s="600">
        <f>B112+D112+F112+H112+J112</f>
        <v>11</v>
      </c>
      <c r="M112" s="599">
        <f>C112+E112+G112+I112+K112</f>
        <v>220000</v>
      </c>
    </row>
    <row r="113" spans="1:13" ht="23.25" customHeight="1" x14ac:dyDescent="0.35">
      <c r="A113" s="671" t="s">
        <v>2788</v>
      </c>
      <c r="B113" s="671"/>
      <c r="C113" s="671"/>
      <c r="D113" s="671"/>
      <c r="E113" s="671"/>
      <c r="F113" s="671"/>
      <c r="G113" s="671"/>
      <c r="H113" s="671"/>
      <c r="I113" s="671"/>
      <c r="J113" s="671"/>
      <c r="K113" s="671"/>
      <c r="L113" s="671"/>
      <c r="M113" s="671"/>
    </row>
    <row r="114" spans="1:13" s="442" customFormat="1" ht="26.25" customHeight="1" x14ac:dyDescent="0.2">
      <c r="A114" s="595" t="s">
        <v>2789</v>
      </c>
      <c r="B114" s="600">
        <v>21</v>
      </c>
      <c r="C114" s="611">
        <f>'ผ02.8'!E311</f>
        <v>5897600</v>
      </c>
      <c r="D114" s="600">
        <v>17</v>
      </c>
      <c r="E114" s="599">
        <f>'ผ02.8'!F311</f>
        <v>5037600</v>
      </c>
      <c r="F114" s="600">
        <v>20</v>
      </c>
      <c r="G114" s="599">
        <f>'ผ02.8'!G311</f>
        <v>5597600</v>
      </c>
      <c r="H114" s="600">
        <v>18</v>
      </c>
      <c r="I114" s="611">
        <f>'ผ02.8'!H311</f>
        <v>7037600</v>
      </c>
      <c r="J114" s="600">
        <v>19</v>
      </c>
      <c r="K114" s="611">
        <f>'ผ02.8'!I311</f>
        <v>5097600</v>
      </c>
      <c r="L114" s="600">
        <f t="shared" ref="L114:M119" si="10">B114+D114+F114+H114+J114</f>
        <v>95</v>
      </c>
      <c r="M114" s="599">
        <f t="shared" si="10"/>
        <v>28668000</v>
      </c>
    </row>
    <row r="115" spans="1:13" s="442" customFormat="1" ht="41.25" customHeight="1" x14ac:dyDescent="0.2">
      <c r="A115" s="595" t="s">
        <v>2850</v>
      </c>
      <c r="B115" s="600">
        <v>1</v>
      </c>
      <c r="C115" s="611">
        <f>'ผ02.8'!E326</f>
        <v>30000</v>
      </c>
      <c r="D115" s="600">
        <v>0</v>
      </c>
      <c r="E115" s="599">
        <v>0</v>
      </c>
      <c r="F115" s="600">
        <v>0</v>
      </c>
      <c r="G115" s="599">
        <v>0</v>
      </c>
      <c r="H115" s="600">
        <v>0</v>
      </c>
      <c r="I115" s="611">
        <f>'ผ02.8'!H421</f>
        <v>0</v>
      </c>
      <c r="J115" s="600">
        <v>0</v>
      </c>
      <c r="K115" s="611">
        <f>'ผ02.8'!I421</f>
        <v>0</v>
      </c>
      <c r="L115" s="600">
        <f t="shared" si="10"/>
        <v>1</v>
      </c>
      <c r="M115" s="599">
        <f t="shared" si="10"/>
        <v>30000</v>
      </c>
    </row>
    <row r="116" spans="1:13" s="442" customFormat="1" ht="26.25" customHeight="1" x14ac:dyDescent="0.2">
      <c r="A116" s="595" t="s">
        <v>2851</v>
      </c>
      <c r="B116" s="600">
        <v>4</v>
      </c>
      <c r="C116" s="611">
        <f>'ผ02.8'!E411</f>
        <v>483800</v>
      </c>
      <c r="D116" s="600">
        <v>5</v>
      </c>
      <c r="E116" s="599">
        <f>'ผ02.8'!F411</f>
        <v>583800</v>
      </c>
      <c r="F116" s="600">
        <v>5</v>
      </c>
      <c r="G116" s="599">
        <f>'ผ02.8'!G411</f>
        <v>633800</v>
      </c>
      <c r="H116" s="600">
        <v>4</v>
      </c>
      <c r="I116" s="611">
        <f>'ผ02.8'!H411</f>
        <v>583800</v>
      </c>
      <c r="J116" s="600">
        <v>3</v>
      </c>
      <c r="K116" s="611">
        <f>'ผ02.8'!I411</f>
        <v>433800</v>
      </c>
      <c r="L116" s="600">
        <f t="shared" si="10"/>
        <v>21</v>
      </c>
      <c r="M116" s="599">
        <f t="shared" si="10"/>
        <v>2719000</v>
      </c>
    </row>
    <row r="117" spans="1:13" s="442" customFormat="1" ht="26.25" customHeight="1" x14ac:dyDescent="0.2">
      <c r="A117" s="595" t="s">
        <v>2852</v>
      </c>
      <c r="B117" s="600">
        <v>2</v>
      </c>
      <c r="C117" s="611">
        <f>'ผ02.8'!E435</f>
        <v>281520</v>
      </c>
      <c r="D117" s="600">
        <v>2</v>
      </c>
      <c r="E117" s="599">
        <f>'ผ02.8'!F435</f>
        <v>281520</v>
      </c>
      <c r="F117" s="600">
        <v>2</v>
      </c>
      <c r="G117" s="599">
        <f>'ผ02.8'!G435</f>
        <v>281520</v>
      </c>
      <c r="H117" s="600">
        <v>2</v>
      </c>
      <c r="I117" s="611">
        <f>'ผ02.8'!H435</f>
        <v>281520</v>
      </c>
      <c r="J117" s="600">
        <v>2</v>
      </c>
      <c r="K117" s="611">
        <f>'ผ02.8'!I435</f>
        <v>281520</v>
      </c>
      <c r="L117" s="600">
        <f t="shared" si="10"/>
        <v>10</v>
      </c>
      <c r="M117" s="599">
        <f t="shared" si="10"/>
        <v>1407600</v>
      </c>
    </row>
    <row r="118" spans="1:13" s="442" customFormat="1" ht="44.25" customHeight="1" x14ac:dyDescent="0.2">
      <c r="A118" s="595" t="s">
        <v>2853</v>
      </c>
      <c r="B118" s="600">
        <v>4</v>
      </c>
      <c r="C118" s="611">
        <f>'ผ02.8'!E485</f>
        <v>1020560</v>
      </c>
      <c r="D118" s="600">
        <v>4</v>
      </c>
      <c r="E118" s="599">
        <f>'ผ02.8'!F485</f>
        <v>1020560</v>
      </c>
      <c r="F118" s="600">
        <v>4</v>
      </c>
      <c r="G118" s="599">
        <f>'ผ02.8'!G485</f>
        <v>1020560</v>
      </c>
      <c r="H118" s="600">
        <v>4</v>
      </c>
      <c r="I118" s="611">
        <f>'ผ02.8'!H485</f>
        <v>1020560</v>
      </c>
      <c r="J118" s="600">
        <v>4</v>
      </c>
      <c r="K118" s="611">
        <f>'ผ02.8'!I485</f>
        <v>1020560</v>
      </c>
      <c r="L118" s="600">
        <f t="shared" si="10"/>
        <v>20</v>
      </c>
      <c r="M118" s="599">
        <f t="shared" si="10"/>
        <v>5102800</v>
      </c>
    </row>
    <row r="119" spans="1:13" s="442" customFormat="1" ht="21" x14ac:dyDescent="0.2">
      <c r="A119" s="595" t="s">
        <v>2854</v>
      </c>
      <c r="B119" s="600">
        <v>2</v>
      </c>
      <c r="C119" s="611">
        <f>'ผ02.8'!E521</f>
        <v>353660</v>
      </c>
      <c r="D119" s="600">
        <v>2</v>
      </c>
      <c r="E119" s="599">
        <f>'ผ02.8'!F521</f>
        <v>467040</v>
      </c>
      <c r="F119" s="600">
        <v>2</v>
      </c>
      <c r="G119" s="599">
        <f>'ผ02.8'!G521</f>
        <v>467040</v>
      </c>
      <c r="H119" s="600">
        <v>2</v>
      </c>
      <c r="I119" s="611">
        <f>'ผ02.8'!H521</f>
        <v>467040</v>
      </c>
      <c r="J119" s="600">
        <v>2</v>
      </c>
      <c r="K119" s="611">
        <f>'ผ02.8'!I521</f>
        <v>467040</v>
      </c>
      <c r="L119" s="600">
        <f t="shared" si="10"/>
        <v>10</v>
      </c>
      <c r="M119" s="599">
        <f t="shared" si="10"/>
        <v>2221820</v>
      </c>
    </row>
    <row r="120" spans="1:13" ht="23.25" customHeight="1" x14ac:dyDescent="0.35">
      <c r="A120" s="342" t="s">
        <v>13</v>
      </c>
      <c r="B120" s="342">
        <f>SUM(B111:B119)</f>
        <v>37</v>
      </c>
      <c r="C120" s="444">
        <f>SUM(C111:C119)</f>
        <v>8137140</v>
      </c>
      <c r="D120" s="618">
        <f t="shared" ref="D120:L120" si="11">SUM(D111:D119)</f>
        <v>33</v>
      </c>
      <c r="E120" s="444">
        <f>SUM(E111:E119)</f>
        <v>7460520</v>
      </c>
      <c r="F120" s="618">
        <f t="shared" si="11"/>
        <v>37</v>
      </c>
      <c r="G120" s="444">
        <f>SUM(G111:G119)</f>
        <v>8090520</v>
      </c>
      <c r="H120" s="618">
        <f t="shared" si="11"/>
        <v>33</v>
      </c>
      <c r="I120" s="444">
        <f>SUM(I111:I119)</f>
        <v>9460520</v>
      </c>
      <c r="J120" s="618">
        <f t="shared" si="11"/>
        <v>33</v>
      </c>
      <c r="K120" s="444">
        <f>SUM(K111:K119)</f>
        <v>7370520</v>
      </c>
      <c r="L120" s="618">
        <f t="shared" si="11"/>
        <v>173</v>
      </c>
      <c r="M120" s="444">
        <f>SUM(M111:M119)</f>
        <v>40519220</v>
      </c>
    </row>
    <row r="121" spans="1:13" ht="23.25" customHeight="1" x14ac:dyDescent="0.35">
      <c r="A121" s="342" t="s">
        <v>1918</v>
      </c>
      <c r="B121" s="342">
        <f>B120+B99+B93+B75+B53+B49+B31+B19</f>
        <v>143</v>
      </c>
      <c r="C121" s="444">
        <f>C120+C99+C93+C75+C53+C49+C31+C19</f>
        <v>19358249</v>
      </c>
      <c r="D121" s="618">
        <f t="shared" ref="D121:L121" si="12">D120+D99+D93+D75+D53+D49+D31+D19</f>
        <v>131</v>
      </c>
      <c r="E121" s="444">
        <f>E120+E99+E93+E75+E53+E49+E31+E19</f>
        <v>18460929</v>
      </c>
      <c r="F121" s="618">
        <f t="shared" si="12"/>
        <v>138</v>
      </c>
      <c r="G121" s="444">
        <f>G120+G99+G93+G75+G53+G49+G31+G19</f>
        <v>19425929</v>
      </c>
      <c r="H121" s="618">
        <f t="shared" si="12"/>
        <v>131</v>
      </c>
      <c r="I121" s="444">
        <f>I120+I99+I93+I75+I53+I49+I31+I19</f>
        <v>25171929</v>
      </c>
      <c r="J121" s="618">
        <f t="shared" si="12"/>
        <v>130</v>
      </c>
      <c r="K121" s="444">
        <f>K120+K99+K93+K75+K53+K49+K31+K19</f>
        <v>21095929</v>
      </c>
      <c r="L121" s="618">
        <f t="shared" si="12"/>
        <v>673</v>
      </c>
      <c r="M121" s="668">
        <f>M120+M99+M93+M75+M53+M49+M31+M19</f>
        <v>103512965</v>
      </c>
    </row>
  </sheetData>
  <mergeCells count="72">
    <mergeCell ref="A69:M69"/>
    <mergeCell ref="A91:M91"/>
    <mergeCell ref="A113:M113"/>
    <mergeCell ref="A88:M88"/>
    <mergeCell ref="A89:M89"/>
    <mergeCell ref="A109:M109"/>
    <mergeCell ref="A110:M110"/>
    <mergeCell ref="A106:A108"/>
    <mergeCell ref="B106:C106"/>
    <mergeCell ref="D106:E106"/>
    <mergeCell ref="F106:G106"/>
    <mergeCell ref="H106:I106"/>
    <mergeCell ref="J106:K106"/>
    <mergeCell ref="L106:M106"/>
    <mergeCell ref="A95:M95"/>
    <mergeCell ref="A72:M72"/>
    <mergeCell ref="L65:M65"/>
    <mergeCell ref="A65:A67"/>
    <mergeCell ref="J65:K65"/>
    <mergeCell ref="J44:K44"/>
    <mergeCell ref="J23:K23"/>
    <mergeCell ref="A57:M57"/>
    <mergeCell ref="A33:M33"/>
    <mergeCell ref="A35:M35"/>
    <mergeCell ref="A44:A46"/>
    <mergeCell ref="B44:C44"/>
    <mergeCell ref="D44:E44"/>
    <mergeCell ref="A32:M32"/>
    <mergeCell ref="A50:M50"/>
    <mergeCell ref="A54:M54"/>
    <mergeCell ref="A51:M51"/>
    <mergeCell ref="A55:M55"/>
    <mergeCell ref="A94:M94"/>
    <mergeCell ref="A85:A87"/>
    <mergeCell ref="B85:C85"/>
    <mergeCell ref="D85:E85"/>
    <mergeCell ref="F85:G85"/>
    <mergeCell ref="H85:I85"/>
    <mergeCell ref="J85:K85"/>
    <mergeCell ref="L85:M85"/>
    <mergeCell ref="B65:C65"/>
    <mergeCell ref="D65:E65"/>
    <mergeCell ref="F65:G65"/>
    <mergeCell ref="H65:I65"/>
    <mergeCell ref="F23:G23"/>
    <mergeCell ref="H23:I23"/>
    <mergeCell ref="A47:M47"/>
    <mergeCell ref="L44:M44"/>
    <mergeCell ref="A23:A25"/>
    <mergeCell ref="B23:C23"/>
    <mergeCell ref="D23:E23"/>
    <mergeCell ref="F44:G44"/>
    <mergeCell ref="H44:I44"/>
    <mergeCell ref="L23:M23"/>
    <mergeCell ref="A27:M27"/>
    <mergeCell ref="A26:M26"/>
    <mergeCell ref="A1:M1"/>
    <mergeCell ref="A11:M11"/>
    <mergeCell ref="A13:M13"/>
    <mergeCell ref="A15:M15"/>
    <mergeCell ref="A17:M17"/>
    <mergeCell ref="J7:K7"/>
    <mergeCell ref="A10:M10"/>
    <mergeCell ref="A3:M3"/>
    <mergeCell ref="A4:M4"/>
    <mergeCell ref="A5:M5"/>
    <mergeCell ref="L7:M7"/>
    <mergeCell ref="A7:A9"/>
    <mergeCell ref="B7:C7"/>
    <mergeCell ref="D7:E7"/>
    <mergeCell ref="F7:G7"/>
    <mergeCell ref="H7:I7"/>
  </mergeCells>
  <pageMargins left="0.39370078740157483" right="0.39370078740157483" top="0.98425196850393704" bottom="0.39370078740157483" header="0.70866141732283472" footer="0.31496062992125984"/>
  <pageSetup paperSize="9" scale="95" firstPageNumber="38" orientation="landscape" useFirstPageNumber="1" r:id="rId1"/>
  <headerFooter>
    <oddFooter>&amp;L&amp;"TH SarabunPSK,ธรรมดา"&amp;14ส่วนที่ 3 แผนพัฒนาท้องถิ่น (พ.ศ.2566-2570) แก้ไข ครั้งที่ 1/2566&amp;C&amp;"TH SarabunPSK,ธรรมดา"&amp;16&amp;P&amp;R&amp;"TH SarabunPSK,ธรรมดา"&amp;14บัญชีโครงการพัฒนา (ผ.01)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N18"/>
  <sheetViews>
    <sheetView view="pageBreakPreview" topLeftCell="B10" zoomScale="130" zoomScaleNormal="100" zoomScaleSheetLayoutView="130" workbookViewId="0">
      <selection activeCell="I19" sqref="I19"/>
    </sheetView>
  </sheetViews>
  <sheetFormatPr defaultRowHeight="23.25" customHeight="1" x14ac:dyDescent="0.35"/>
  <cols>
    <col min="1" max="1" width="25.375" style="109" customWidth="1"/>
    <col min="2" max="2" width="7.375" style="109" customWidth="1"/>
    <col min="3" max="3" width="11.25" style="109" customWidth="1"/>
    <col min="4" max="4" width="7.375" style="109" customWidth="1"/>
    <col min="5" max="5" width="11.25" style="109" customWidth="1"/>
    <col min="6" max="6" width="7.375" style="109" customWidth="1"/>
    <col min="7" max="7" width="11.25" style="109" customWidth="1"/>
    <col min="8" max="8" width="7.375" style="109" customWidth="1"/>
    <col min="9" max="9" width="11.25" style="109" customWidth="1"/>
    <col min="10" max="10" width="7.375" style="109" customWidth="1"/>
    <col min="11" max="11" width="11.25" style="109" customWidth="1"/>
    <col min="12" max="12" width="7.375" style="109" customWidth="1"/>
    <col min="13" max="13" width="11.25" style="109" customWidth="1"/>
    <col min="14" max="16384" width="9" style="109"/>
  </cols>
  <sheetData>
    <row r="1" spans="1:14" ht="23.25" customHeight="1" x14ac:dyDescent="0.35">
      <c r="M1" s="111" t="s">
        <v>1906</v>
      </c>
    </row>
    <row r="2" spans="1:14" ht="23.25" customHeight="1" x14ac:dyDescent="0.35">
      <c r="A2" s="426"/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</row>
    <row r="3" spans="1:14" ht="23.25" customHeight="1" x14ac:dyDescent="0.35">
      <c r="A3" s="676" t="s">
        <v>0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426"/>
    </row>
    <row r="4" spans="1:14" ht="23.25" customHeight="1" x14ac:dyDescent="0.35">
      <c r="A4" s="676" t="s">
        <v>2801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  <c r="M4" s="676"/>
      <c r="N4" s="426"/>
    </row>
    <row r="5" spans="1:14" ht="23.25" customHeight="1" x14ac:dyDescent="0.35">
      <c r="A5" s="676" t="s">
        <v>2415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6"/>
    </row>
    <row r="6" spans="1:14" ht="23.25" customHeight="1" x14ac:dyDescent="0.35">
      <c r="A6" s="676" t="s">
        <v>1</v>
      </c>
      <c r="B6" s="676"/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426"/>
    </row>
    <row r="8" spans="1:14" ht="23.25" customHeight="1" x14ac:dyDescent="0.35">
      <c r="A8" s="577" t="s">
        <v>2790</v>
      </c>
      <c r="B8" s="673" t="s">
        <v>3</v>
      </c>
      <c r="C8" s="674"/>
      <c r="D8" s="673" t="s">
        <v>8</v>
      </c>
      <c r="E8" s="674"/>
      <c r="F8" s="673" t="s">
        <v>9</v>
      </c>
      <c r="G8" s="674"/>
      <c r="H8" s="673" t="s">
        <v>10</v>
      </c>
      <c r="I8" s="674"/>
      <c r="J8" s="673" t="s">
        <v>11</v>
      </c>
      <c r="K8" s="674"/>
      <c r="L8" s="673" t="s">
        <v>12</v>
      </c>
      <c r="M8" s="674"/>
    </row>
    <row r="9" spans="1:14" ht="23.25" customHeight="1" x14ac:dyDescent="0.35">
      <c r="A9" s="580" t="s">
        <v>1179</v>
      </c>
      <c r="B9" s="112" t="s">
        <v>4</v>
      </c>
      <c r="C9" s="273" t="s">
        <v>6</v>
      </c>
      <c r="D9" s="112" t="s">
        <v>4</v>
      </c>
      <c r="E9" s="273" t="s">
        <v>6</v>
      </c>
      <c r="F9" s="112" t="s">
        <v>4</v>
      </c>
      <c r="G9" s="273" t="s">
        <v>6</v>
      </c>
      <c r="H9" s="112" t="s">
        <v>4</v>
      </c>
      <c r="I9" s="273" t="s">
        <v>6</v>
      </c>
      <c r="J9" s="112" t="s">
        <v>4</v>
      </c>
      <c r="K9" s="273" t="s">
        <v>6</v>
      </c>
      <c r="L9" s="112" t="s">
        <v>4</v>
      </c>
      <c r="M9" s="427" t="s">
        <v>6</v>
      </c>
    </row>
    <row r="10" spans="1:14" ht="23.25" customHeight="1" x14ac:dyDescent="0.35">
      <c r="A10" s="581"/>
      <c r="B10" s="114" t="s">
        <v>5</v>
      </c>
      <c r="C10" s="276" t="s">
        <v>7</v>
      </c>
      <c r="D10" s="114" t="s">
        <v>5</v>
      </c>
      <c r="E10" s="276" t="s">
        <v>7</v>
      </c>
      <c r="F10" s="114" t="s">
        <v>5</v>
      </c>
      <c r="G10" s="276" t="s">
        <v>7</v>
      </c>
      <c r="H10" s="114" t="s">
        <v>5</v>
      </c>
      <c r="I10" s="276" t="s">
        <v>7</v>
      </c>
      <c r="J10" s="114" t="s">
        <v>5</v>
      </c>
      <c r="K10" s="276" t="s">
        <v>7</v>
      </c>
      <c r="L10" s="114" t="s">
        <v>5</v>
      </c>
      <c r="M10" s="428" t="s">
        <v>7</v>
      </c>
    </row>
    <row r="11" spans="1:14" ht="23.25" customHeight="1" x14ac:dyDescent="0.35">
      <c r="A11" s="138" t="s">
        <v>1924</v>
      </c>
      <c r="B11" s="434">
        <v>2</v>
      </c>
      <c r="C11" s="331">
        <f>'ผ02.2.1'!E35+'ผ02.2.5'!E86</f>
        <v>110000</v>
      </c>
      <c r="D11" s="434">
        <v>1</v>
      </c>
      <c r="E11" s="331">
        <f>'ผ02.2.5'!F86</f>
        <v>10000</v>
      </c>
      <c r="F11" s="434">
        <v>1</v>
      </c>
      <c r="G11" s="331">
        <f>'ผ02.2.5'!G86</f>
        <v>10000</v>
      </c>
      <c r="H11" s="434">
        <v>1</v>
      </c>
      <c r="I11" s="331">
        <f>'ผ02.2.5'!H86</f>
        <v>10000</v>
      </c>
      <c r="J11" s="434">
        <v>1</v>
      </c>
      <c r="K11" s="331">
        <f>'ผ02.2.5'!I86</f>
        <v>10000</v>
      </c>
      <c r="L11" s="434">
        <f>B11+D11+F11+H11+J11</f>
        <v>6</v>
      </c>
      <c r="M11" s="331">
        <f>+C11+E11+G11+I11+K11</f>
        <v>150000</v>
      </c>
    </row>
    <row r="12" spans="1:14" ht="23.25" customHeight="1" x14ac:dyDescent="0.35">
      <c r="A12" s="535" t="s">
        <v>1933</v>
      </c>
      <c r="B12" s="111">
        <v>7</v>
      </c>
      <c r="C12" s="593">
        <f>'ผ02.2.1'!E40+'ผ02.2.1'!E114+'ผ02.2.4'!E17+'ผ02.2.5'!E34+'ผ02.2.5'!E93+'ผ02.2.5'!E112+'ผ02.2.6'!E35</f>
        <v>4260000</v>
      </c>
      <c r="D12" s="111">
        <v>4</v>
      </c>
      <c r="E12" s="593">
        <f>'ผ02.2.5'!F34+'ผ02.2.5'!F93+'ผ02.2.5'!F112+'ผ02.2.6'!F35</f>
        <v>110000</v>
      </c>
      <c r="F12" s="111">
        <v>4</v>
      </c>
      <c r="G12" s="593">
        <f>'ผ02.2.5'!G34+'ผ02.2.5'!G93+'ผ02.2.5'!G112+'ผ02.2.6'!G35</f>
        <v>110000</v>
      </c>
      <c r="H12" s="111">
        <v>4</v>
      </c>
      <c r="I12" s="593">
        <f>'ผ02.2.5'!H34+'ผ02.2.5'!H93+'ผ02.2.5'!H112+'ผ02.2.6'!H35</f>
        <v>110000</v>
      </c>
      <c r="J12" s="111">
        <v>4</v>
      </c>
      <c r="K12" s="593">
        <f>'ผ02.2.5'!I34+'ผ02.2.5'!I93+'ผ02.2.5'!I112+'ผ02.2.6'!I35</f>
        <v>110000</v>
      </c>
      <c r="L12" s="111">
        <f>B12+D12+F12+H12+J12</f>
        <v>23</v>
      </c>
      <c r="M12" s="593">
        <f t="shared" ref="M12:M16" si="0">+C12+E12+G12+I12+K12</f>
        <v>4700000</v>
      </c>
    </row>
    <row r="13" spans="1:14" ht="23.25" customHeight="1" x14ac:dyDescent="0.35">
      <c r="A13" s="535" t="s">
        <v>2344</v>
      </c>
      <c r="B13" s="111">
        <v>10</v>
      </c>
      <c r="C13" s="593">
        <f>'ผ02.2.1'!E45+'ผ02.2.2'!E17+'ผ02.2.2'!E21+'ผ02.2.2'!E35+'ผ02.2.2'!E63+'ผ02.2.3'!E17+'ผ02.2.3'!E61+'ผ02.2.3'!E68+'ผ02.2.5'!E17+'ผ02.2.6'!E17</f>
        <v>8900000</v>
      </c>
      <c r="D13" s="111">
        <v>4</v>
      </c>
      <c r="E13" s="593">
        <f>'ผ02.2.3'!F17+'ผ02.2.3'!F61+'ผ02.2.3'!F68+'ผ02.2.5'!F17</f>
        <v>100000</v>
      </c>
      <c r="F13" s="111">
        <v>4</v>
      </c>
      <c r="G13" s="593">
        <f>'ผ02.2.3'!G17+'ผ02.2.3'!G61+'ผ02.2.3'!G68+'ผ02.2.5'!G17</f>
        <v>100000</v>
      </c>
      <c r="H13" s="111">
        <v>4</v>
      </c>
      <c r="I13" s="593">
        <f>'ผ02.2.3'!H17+'ผ02.2.3'!H61+'ผ02.2.3'!H68+'ผ02.2.5'!H17</f>
        <v>100000</v>
      </c>
      <c r="J13" s="111">
        <v>4</v>
      </c>
      <c r="K13" s="593">
        <f>'ผ02.2.3'!I17+'ผ02.2.3'!I61+'ผ02.2.3'!I68+'ผ02.2.5'!I17</f>
        <v>100000</v>
      </c>
      <c r="L13" s="111">
        <f t="shared" ref="L13:L15" si="1">B13+D13+F13+H13+J13</f>
        <v>26</v>
      </c>
      <c r="M13" s="593">
        <f t="shared" si="0"/>
        <v>9300000</v>
      </c>
    </row>
    <row r="14" spans="1:14" ht="23.25" customHeight="1" x14ac:dyDescent="0.35">
      <c r="A14" s="535" t="s">
        <v>558</v>
      </c>
      <c r="B14" s="111">
        <v>5</v>
      </c>
      <c r="C14" s="593">
        <f>'ผ02.2.1'!E72+'ผ02.2.1'!E88+'ผ02.2.2'!E94+'ผ02.2.3'!E87+'ผ02.2.5'!E39</f>
        <v>210000</v>
      </c>
      <c r="D14" s="111">
        <v>2</v>
      </c>
      <c r="E14" s="593">
        <f>'ผ02.2.3'!F87+'ผ02.2.5'!F39</f>
        <v>40000</v>
      </c>
      <c r="F14" s="111">
        <v>2</v>
      </c>
      <c r="G14" s="593">
        <f>'ผ02.2.3'!G87+'ผ02.2.5'!G39</f>
        <v>40000</v>
      </c>
      <c r="H14" s="111">
        <v>2</v>
      </c>
      <c r="I14" s="593">
        <f>'ผ02.2.3'!H87+'ผ02.2.5'!H39</f>
        <v>40000</v>
      </c>
      <c r="J14" s="111">
        <v>2</v>
      </c>
      <c r="K14" s="593">
        <f>'ผ02.2.3'!I87+'ผ02.2.5'!I39</f>
        <v>40000</v>
      </c>
      <c r="L14" s="111">
        <f t="shared" si="1"/>
        <v>13</v>
      </c>
      <c r="M14" s="593">
        <f t="shared" si="0"/>
        <v>370000</v>
      </c>
    </row>
    <row r="15" spans="1:14" ht="23.25" customHeight="1" x14ac:dyDescent="0.35">
      <c r="A15" s="535" t="s">
        <v>2345</v>
      </c>
      <c r="B15" s="111">
        <v>6</v>
      </c>
      <c r="C15" s="593">
        <f>'ผ02.2.1'!E17+'ผ02.2.1'!E67+'ผ02.2.2'!E89+'ผ02.2.2'!E115+'ผ02.2.3'!E35+'ผ02.2.5'!E138</f>
        <v>380000</v>
      </c>
      <c r="D15" s="111">
        <v>3</v>
      </c>
      <c r="E15" s="593">
        <f>'ผ02.2.1'!F17+'ผ02.2.3'!F35+'ผ02.2.5'!F138</f>
        <v>60000</v>
      </c>
      <c r="F15" s="111">
        <v>3</v>
      </c>
      <c r="G15" s="593">
        <f>'ผ02.2.1'!G17+'ผ02.2.3'!G35+'ผ02.2.5'!G138</f>
        <v>60000</v>
      </c>
      <c r="H15" s="111">
        <v>3</v>
      </c>
      <c r="I15" s="593">
        <f>'ผ02.2.1'!H17+'ผ02.2.3'!H35+'ผ02.2.5'!H138</f>
        <v>60000</v>
      </c>
      <c r="J15" s="111">
        <v>3</v>
      </c>
      <c r="K15" s="593">
        <f>'ผ02.2.1'!I17+'ผ02.2.3'!I35+'ผ02.2.5'!I138</f>
        <v>60000</v>
      </c>
      <c r="L15" s="111">
        <f t="shared" si="1"/>
        <v>18</v>
      </c>
      <c r="M15" s="593">
        <f t="shared" si="0"/>
        <v>620000</v>
      </c>
    </row>
    <row r="16" spans="1:14" ht="23.25" customHeight="1" x14ac:dyDescent="0.35">
      <c r="A16" s="116" t="s">
        <v>1604</v>
      </c>
      <c r="B16" s="434">
        <v>5</v>
      </c>
      <c r="C16" s="332">
        <f>'ผ02.2.1'!E62+'ผ02.2.2'!E45+'ผ02.2.2'!E49+'ผ02.2.5'!E60</f>
        <v>2620000</v>
      </c>
      <c r="D16" s="434">
        <v>1</v>
      </c>
      <c r="E16" s="332">
        <f>'ผ02.2.5'!F60</f>
        <v>20000</v>
      </c>
      <c r="F16" s="434">
        <v>1</v>
      </c>
      <c r="G16" s="332">
        <f>'ผ02.2.5'!G60</f>
        <v>20000</v>
      </c>
      <c r="H16" s="434">
        <v>1</v>
      </c>
      <c r="I16" s="332">
        <f>'ผ02.2.5'!H60</f>
        <v>20000</v>
      </c>
      <c r="J16" s="434">
        <v>1</v>
      </c>
      <c r="K16" s="332">
        <f>'ผ02.2.5'!I60</f>
        <v>20000</v>
      </c>
      <c r="L16" s="434">
        <f>B16+D16+F16+H16+J16</f>
        <v>9</v>
      </c>
      <c r="M16" s="332">
        <f t="shared" si="0"/>
        <v>2700000</v>
      </c>
    </row>
    <row r="17" spans="1:13" ht="23.25" customHeight="1" x14ac:dyDescent="0.35">
      <c r="A17" s="342" t="s">
        <v>13</v>
      </c>
      <c r="B17" s="430">
        <f>SUM(B11:B16)</f>
        <v>35</v>
      </c>
      <c r="C17" s="436">
        <f t="shared" ref="C17:K17" si="2">SUM(C11:C16)</f>
        <v>16480000</v>
      </c>
      <c r="D17" s="617">
        <f t="shared" si="2"/>
        <v>15</v>
      </c>
      <c r="E17" s="436">
        <f t="shared" si="2"/>
        <v>340000</v>
      </c>
      <c r="F17" s="617">
        <f t="shared" si="2"/>
        <v>15</v>
      </c>
      <c r="G17" s="436">
        <f t="shared" si="2"/>
        <v>340000</v>
      </c>
      <c r="H17" s="617">
        <f t="shared" si="2"/>
        <v>15</v>
      </c>
      <c r="I17" s="436">
        <f t="shared" si="2"/>
        <v>340000</v>
      </c>
      <c r="J17" s="617">
        <f t="shared" si="2"/>
        <v>15</v>
      </c>
      <c r="K17" s="436">
        <f t="shared" si="2"/>
        <v>340000</v>
      </c>
      <c r="L17" s="617">
        <f>SUM(L11:L16)</f>
        <v>95</v>
      </c>
      <c r="M17" s="436">
        <f>SUM(M11:M16)</f>
        <v>17840000</v>
      </c>
    </row>
    <row r="18" spans="1:13" ht="23.25" customHeight="1" x14ac:dyDescent="0.35">
      <c r="A18" s="273"/>
      <c r="B18" s="429"/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29"/>
    </row>
  </sheetData>
  <mergeCells count="10">
    <mergeCell ref="A3:M3"/>
    <mergeCell ref="A4:M4"/>
    <mergeCell ref="A6:M6"/>
    <mergeCell ref="B8:C8"/>
    <mergeCell ref="D8:E8"/>
    <mergeCell ref="F8:G8"/>
    <mergeCell ref="H8:I8"/>
    <mergeCell ref="J8:K8"/>
    <mergeCell ref="L8:M8"/>
    <mergeCell ref="A5:M5"/>
  </mergeCells>
  <pageMargins left="0.39370078740157483" right="0.39370078740157483" top="0.98425196850393704" bottom="0.39370078740157483" header="0.70866141732283472" footer="0.31496062992125984"/>
  <pageSetup paperSize="9" scale="95" firstPageNumber="119" orientation="landscape" useFirstPageNumber="1" r:id="rId1"/>
  <headerFooter>
    <oddFooter>&amp;L&amp;"TH SarabunPSK,ธรรมดา"&amp;14ส่วนที่ 3 แผนพัฒนาท้องถิ่น พ.ศ.2566-2570) แก้ไข ครั้งที่ 1/2566&amp;C&amp;"TH SarabunPSK,ธรรมดา"&amp;16&amp;P&amp;R&amp;"TH SarabunPSK,ธรรมดา"&amp;14บัญชีสรุปโครงการพัฒนา (ผ.01/1)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L120"/>
  <sheetViews>
    <sheetView view="pageBreakPreview" topLeftCell="A40" zoomScaleNormal="90" zoomScaleSheetLayoutView="100" workbookViewId="0">
      <selection activeCell="E23" sqref="E23"/>
    </sheetView>
  </sheetViews>
  <sheetFormatPr defaultRowHeight="23.25" customHeight="1" x14ac:dyDescent="0.35"/>
  <cols>
    <col min="1" max="1" width="5" style="109" customWidth="1"/>
    <col min="2" max="3" width="17.75" style="109" customWidth="1"/>
    <col min="4" max="4" width="16.125" style="109" customWidth="1"/>
    <col min="5" max="9" width="12.75" style="109" customWidth="1"/>
    <col min="10" max="10" width="13.375" style="109" customWidth="1"/>
    <col min="11" max="11" width="15.125" style="109" customWidth="1"/>
    <col min="12" max="12" width="13.75" style="109" customWidth="1"/>
    <col min="13" max="16384" width="9" style="109"/>
  </cols>
  <sheetData>
    <row r="1" spans="1:12" ht="23.25" customHeight="1" x14ac:dyDescent="0.35">
      <c r="B1" s="110"/>
      <c r="L1" s="111" t="s">
        <v>1752</v>
      </c>
    </row>
    <row r="2" spans="1:12" ht="23.25" customHeight="1" x14ac:dyDescent="0.35">
      <c r="A2" s="676" t="s">
        <v>14</v>
      </c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</row>
    <row r="3" spans="1:12" ht="23.25" customHeight="1" x14ac:dyDescent="0.35">
      <c r="A3" s="676" t="s">
        <v>26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2" ht="23.2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2" ht="23.25" customHeight="1" x14ac:dyDescent="0.35">
      <c r="A5" s="676" t="s">
        <v>1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6" spans="1:12" ht="23.25" customHeight="1" x14ac:dyDescent="0.35">
      <c r="A6" s="691" t="s">
        <v>2416</v>
      </c>
      <c r="B6" s="669"/>
      <c r="C6" s="669"/>
      <c r="D6" s="669"/>
      <c r="E6" s="669"/>
      <c r="F6" s="669"/>
      <c r="G6" s="669"/>
      <c r="H6" s="669"/>
      <c r="I6" s="669"/>
      <c r="J6" s="669"/>
      <c r="K6" s="669"/>
    </row>
    <row r="7" spans="1:12" ht="23.25" customHeight="1" x14ac:dyDescent="0.35">
      <c r="A7" s="669" t="s">
        <v>2858</v>
      </c>
      <c r="B7" s="669"/>
      <c r="C7" s="669"/>
      <c r="D7" s="669"/>
      <c r="E7" s="669"/>
      <c r="F7" s="669"/>
      <c r="G7" s="669"/>
      <c r="H7" s="669"/>
      <c r="I7" s="669"/>
      <c r="J7" s="669"/>
      <c r="K7" s="669"/>
      <c r="L7" s="669"/>
    </row>
    <row r="8" spans="1:12" ht="23.25" customHeight="1" x14ac:dyDescent="0.35">
      <c r="A8" s="692" t="s">
        <v>2418</v>
      </c>
      <c r="B8" s="692"/>
      <c r="C8" s="692"/>
      <c r="D8" s="692"/>
      <c r="E8" s="692"/>
      <c r="F8" s="692"/>
      <c r="G8" s="692"/>
      <c r="H8" s="692"/>
      <c r="I8" s="692"/>
      <c r="J8" s="692"/>
      <c r="K8" s="692"/>
      <c r="L8" s="692"/>
    </row>
    <row r="9" spans="1:12" ht="23.25" customHeight="1" x14ac:dyDescent="0.35">
      <c r="A9" s="669" t="s">
        <v>2859</v>
      </c>
      <c r="B9" s="669"/>
      <c r="C9" s="669"/>
      <c r="D9" s="669"/>
      <c r="E9" s="669"/>
      <c r="F9" s="669"/>
      <c r="G9" s="669"/>
      <c r="H9" s="669"/>
      <c r="I9" s="669"/>
      <c r="J9" s="669"/>
      <c r="K9" s="669"/>
      <c r="L9" s="669"/>
    </row>
    <row r="10" spans="1:12" ht="23.25" customHeight="1" x14ac:dyDescent="0.35">
      <c r="A10" s="669" t="s">
        <v>2860</v>
      </c>
      <c r="B10" s="669"/>
      <c r="C10" s="669"/>
      <c r="D10" s="669"/>
      <c r="E10" s="669"/>
      <c r="F10" s="669"/>
      <c r="G10" s="669"/>
      <c r="H10" s="669"/>
      <c r="I10" s="669"/>
      <c r="J10" s="669"/>
      <c r="K10" s="669"/>
      <c r="L10" s="669"/>
    </row>
    <row r="11" spans="1:12" ht="23.25" customHeight="1" x14ac:dyDescent="0.35">
      <c r="A11" s="110"/>
      <c r="B11" s="669" t="s">
        <v>52</v>
      </c>
      <c r="C11" s="669"/>
      <c r="D11" s="669"/>
      <c r="E11" s="669"/>
      <c r="F11" s="669"/>
      <c r="G11" s="669"/>
      <c r="H11" s="669"/>
      <c r="I11" s="669"/>
      <c r="J11" s="669"/>
      <c r="K11" s="669"/>
      <c r="L11" s="669"/>
    </row>
    <row r="12" spans="1:12" ht="23.25" customHeight="1" x14ac:dyDescent="0.35">
      <c r="A12" s="110"/>
      <c r="B12" s="669" t="s">
        <v>2612</v>
      </c>
      <c r="C12" s="669"/>
      <c r="D12" s="669"/>
      <c r="E12" s="669"/>
      <c r="F12" s="669"/>
      <c r="G12" s="669"/>
      <c r="H12" s="669"/>
      <c r="I12" s="669"/>
      <c r="J12" s="669"/>
      <c r="K12" s="669"/>
    </row>
    <row r="13" spans="1:12" ht="23.25" customHeight="1" x14ac:dyDescent="0.35">
      <c r="A13" s="110"/>
      <c r="B13" s="669" t="s">
        <v>2613</v>
      </c>
      <c r="C13" s="669"/>
      <c r="D13" s="669"/>
      <c r="E13" s="669"/>
      <c r="F13" s="669"/>
      <c r="G13" s="669"/>
      <c r="H13" s="669"/>
      <c r="I13" s="669"/>
      <c r="J13" s="669"/>
      <c r="K13" s="669"/>
      <c r="L13" s="669"/>
    </row>
    <row r="14" spans="1:12" ht="23.25" customHeight="1" x14ac:dyDescent="0.35">
      <c r="A14" s="687" t="s">
        <v>15</v>
      </c>
      <c r="B14" s="687" t="s">
        <v>5</v>
      </c>
      <c r="C14" s="687" t="s">
        <v>16</v>
      </c>
      <c r="D14" s="112" t="s">
        <v>17</v>
      </c>
      <c r="E14" s="690" t="s">
        <v>19</v>
      </c>
      <c r="F14" s="690"/>
      <c r="G14" s="690"/>
      <c r="H14" s="690"/>
      <c r="I14" s="690"/>
      <c r="J14" s="112" t="s">
        <v>20</v>
      </c>
      <c r="K14" s="112" t="s">
        <v>21</v>
      </c>
      <c r="L14" s="452" t="s">
        <v>24</v>
      </c>
    </row>
    <row r="15" spans="1:12" ht="23.25" customHeight="1" x14ac:dyDescent="0.35">
      <c r="A15" s="693"/>
      <c r="B15" s="693"/>
      <c r="C15" s="693"/>
      <c r="D15" s="113" t="s">
        <v>18</v>
      </c>
      <c r="E15" s="414" t="s">
        <v>1898</v>
      </c>
      <c r="F15" s="415" t="s">
        <v>1899</v>
      </c>
      <c r="G15" s="414" t="s">
        <v>1900</v>
      </c>
      <c r="H15" s="415" t="s">
        <v>1901</v>
      </c>
      <c r="I15" s="414" t="s">
        <v>1902</v>
      </c>
      <c r="J15" s="113" t="s">
        <v>22</v>
      </c>
      <c r="K15" s="113" t="s">
        <v>23</v>
      </c>
      <c r="L15" s="453" t="s">
        <v>25</v>
      </c>
    </row>
    <row r="16" spans="1:12" ht="23.25" customHeight="1" x14ac:dyDescent="0.35">
      <c r="A16" s="694"/>
      <c r="B16" s="694"/>
      <c r="C16" s="694"/>
      <c r="D16" s="114"/>
      <c r="E16" s="115" t="s">
        <v>7</v>
      </c>
      <c r="F16" s="115" t="s">
        <v>7</v>
      </c>
      <c r="G16" s="115" t="s">
        <v>7</v>
      </c>
      <c r="H16" s="115" t="s">
        <v>7</v>
      </c>
      <c r="I16" s="115" t="s">
        <v>7</v>
      </c>
      <c r="J16" s="114"/>
      <c r="K16" s="114"/>
      <c r="L16" s="454"/>
    </row>
    <row r="17" spans="1:12" s="27" customFormat="1" ht="23.25" customHeight="1" x14ac:dyDescent="0.35">
      <c r="A17" s="1">
        <v>1</v>
      </c>
      <c r="B17" s="6" t="s">
        <v>215</v>
      </c>
      <c r="C17" s="6" t="s">
        <v>216</v>
      </c>
      <c r="D17" s="6" t="s">
        <v>1985</v>
      </c>
      <c r="E17" s="4">
        <v>20000</v>
      </c>
      <c r="F17" s="4">
        <v>20000</v>
      </c>
      <c r="G17" s="4">
        <v>20000</v>
      </c>
      <c r="H17" s="4">
        <v>20000</v>
      </c>
      <c r="I17" s="4">
        <v>20000</v>
      </c>
      <c r="J17" s="108" t="s">
        <v>80</v>
      </c>
      <c r="K17" s="71" t="s">
        <v>2040</v>
      </c>
      <c r="L17" s="629" t="s">
        <v>2690</v>
      </c>
    </row>
    <row r="18" spans="1:12" s="27" customFormat="1" ht="23.25" customHeight="1" x14ac:dyDescent="0.35">
      <c r="A18" s="6"/>
      <c r="B18" s="6" t="s">
        <v>219</v>
      </c>
      <c r="C18" s="6" t="s">
        <v>2039</v>
      </c>
      <c r="D18" s="6" t="s">
        <v>562</v>
      </c>
      <c r="E18" s="6"/>
      <c r="F18" s="6"/>
      <c r="G18" s="6"/>
      <c r="H18" s="6"/>
      <c r="I18" s="6"/>
      <c r="J18" s="9" t="s">
        <v>210</v>
      </c>
      <c r="K18" s="71" t="s">
        <v>2041</v>
      </c>
      <c r="L18" s="630" t="s">
        <v>2793</v>
      </c>
    </row>
    <row r="19" spans="1:12" s="27" customFormat="1" ht="23.25" customHeight="1" x14ac:dyDescent="0.35">
      <c r="A19" s="6"/>
      <c r="B19" s="6"/>
      <c r="C19" s="6" t="s">
        <v>215</v>
      </c>
      <c r="D19" s="6"/>
      <c r="E19" s="6"/>
      <c r="F19" s="6"/>
      <c r="G19" s="6"/>
      <c r="H19" s="6"/>
      <c r="I19" s="6"/>
      <c r="J19" s="9" t="s">
        <v>212</v>
      </c>
      <c r="K19" s="71" t="s">
        <v>646</v>
      </c>
      <c r="L19" s="630" t="s">
        <v>2794</v>
      </c>
    </row>
    <row r="20" spans="1:12" s="27" customFormat="1" ht="23.25" customHeight="1" x14ac:dyDescent="0.35">
      <c r="A20" s="6"/>
      <c r="B20" s="6"/>
      <c r="C20" s="6" t="s">
        <v>219</v>
      </c>
      <c r="D20" s="6"/>
      <c r="E20" s="6"/>
      <c r="F20" s="6"/>
      <c r="G20" s="6"/>
      <c r="H20" s="6"/>
      <c r="I20" s="6"/>
      <c r="J20" s="9" t="s">
        <v>89</v>
      </c>
      <c r="K20" s="8" t="s">
        <v>2042</v>
      </c>
      <c r="L20" s="6"/>
    </row>
    <row r="21" spans="1:12" s="27" customFormat="1" ht="23.25" customHeight="1" x14ac:dyDescent="0.35">
      <c r="A21" s="6"/>
      <c r="B21" s="6"/>
      <c r="C21" s="6"/>
      <c r="D21" s="6"/>
      <c r="E21" s="6"/>
      <c r="F21" s="6"/>
      <c r="G21" s="6"/>
      <c r="H21" s="6"/>
      <c r="I21" s="6"/>
      <c r="J21" s="9"/>
      <c r="K21" s="8" t="s">
        <v>226</v>
      </c>
      <c r="L21" s="6"/>
    </row>
    <row r="22" spans="1:12" s="27" customFormat="1" ht="23.25" customHeight="1" x14ac:dyDescent="0.3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23.25" customHeight="1" x14ac:dyDescent="0.35">
      <c r="A23" s="510" t="s">
        <v>13</v>
      </c>
      <c r="B23" s="510" t="s">
        <v>2095</v>
      </c>
      <c r="C23" s="363"/>
      <c r="D23" s="37"/>
      <c r="E23" s="364">
        <f>E17</f>
        <v>20000</v>
      </c>
      <c r="F23" s="364">
        <f t="shared" ref="F23:I23" si="0">F17</f>
        <v>20000</v>
      </c>
      <c r="G23" s="364">
        <f t="shared" si="0"/>
        <v>20000</v>
      </c>
      <c r="H23" s="364">
        <f t="shared" si="0"/>
        <v>20000</v>
      </c>
      <c r="I23" s="364">
        <f t="shared" si="0"/>
        <v>20000</v>
      </c>
      <c r="J23" s="365"/>
      <c r="K23" s="366"/>
      <c r="L23" s="652"/>
    </row>
    <row r="28" spans="1:12" ht="23.25" customHeight="1" x14ac:dyDescent="0.35">
      <c r="L28" s="111" t="s">
        <v>1752</v>
      </c>
    </row>
    <row r="29" spans="1:12" ht="23.25" customHeight="1" x14ac:dyDescent="0.35">
      <c r="A29" s="110"/>
      <c r="B29" s="669" t="s">
        <v>52</v>
      </c>
      <c r="C29" s="669"/>
      <c r="D29" s="669"/>
      <c r="E29" s="669"/>
      <c r="F29" s="669"/>
      <c r="G29" s="669"/>
      <c r="H29" s="669"/>
      <c r="I29" s="669"/>
      <c r="J29" s="669"/>
      <c r="K29" s="669"/>
      <c r="L29" s="669"/>
    </row>
    <row r="30" spans="1:12" ht="23.25" customHeight="1" x14ac:dyDescent="0.35">
      <c r="A30" s="110"/>
      <c r="B30" s="669" t="s">
        <v>2614</v>
      </c>
      <c r="C30" s="669"/>
      <c r="D30" s="669"/>
      <c r="E30" s="669"/>
      <c r="F30" s="669"/>
      <c r="G30" s="669"/>
      <c r="H30" s="669"/>
      <c r="I30" s="669"/>
      <c r="J30" s="669"/>
      <c r="K30" s="669"/>
    </row>
    <row r="31" spans="1:12" ht="23.25" customHeight="1" x14ac:dyDescent="0.35">
      <c r="A31" s="110"/>
      <c r="B31" s="669" t="s">
        <v>2610</v>
      </c>
      <c r="C31" s="669"/>
      <c r="D31" s="669"/>
      <c r="E31" s="669"/>
      <c r="F31" s="669"/>
      <c r="G31" s="669"/>
      <c r="H31" s="669"/>
      <c r="I31" s="669"/>
      <c r="J31" s="669"/>
      <c r="K31" s="669"/>
      <c r="L31" s="669"/>
    </row>
    <row r="32" spans="1:12" ht="23.25" customHeight="1" x14ac:dyDescent="0.35">
      <c r="A32" s="687" t="s">
        <v>15</v>
      </c>
      <c r="B32" s="687" t="s">
        <v>5</v>
      </c>
      <c r="C32" s="687" t="s">
        <v>16</v>
      </c>
      <c r="D32" s="112" t="s">
        <v>17</v>
      </c>
      <c r="E32" s="690" t="s">
        <v>19</v>
      </c>
      <c r="F32" s="690"/>
      <c r="G32" s="690"/>
      <c r="H32" s="690"/>
      <c r="I32" s="690"/>
      <c r="J32" s="112" t="s">
        <v>20</v>
      </c>
      <c r="K32" s="112" t="s">
        <v>21</v>
      </c>
      <c r="L32" s="452" t="s">
        <v>24</v>
      </c>
    </row>
    <row r="33" spans="1:12" ht="23.25" customHeight="1" x14ac:dyDescent="0.35">
      <c r="A33" s="693"/>
      <c r="B33" s="693"/>
      <c r="C33" s="693"/>
      <c r="D33" s="113" t="s">
        <v>18</v>
      </c>
      <c r="E33" s="414" t="s">
        <v>1898</v>
      </c>
      <c r="F33" s="415" t="s">
        <v>1899</v>
      </c>
      <c r="G33" s="414" t="s">
        <v>1900</v>
      </c>
      <c r="H33" s="415" t="s">
        <v>1901</v>
      </c>
      <c r="I33" s="414" t="s">
        <v>1902</v>
      </c>
      <c r="J33" s="113" t="s">
        <v>22</v>
      </c>
      <c r="K33" s="113" t="s">
        <v>23</v>
      </c>
      <c r="L33" s="453" t="s">
        <v>25</v>
      </c>
    </row>
    <row r="34" spans="1:12" ht="23.25" customHeight="1" x14ac:dyDescent="0.35">
      <c r="A34" s="694"/>
      <c r="B34" s="694"/>
      <c r="C34" s="694"/>
      <c r="D34" s="114"/>
      <c r="E34" s="115" t="s">
        <v>7</v>
      </c>
      <c r="F34" s="115" t="s">
        <v>7</v>
      </c>
      <c r="G34" s="115" t="s">
        <v>7</v>
      </c>
      <c r="H34" s="115" t="s">
        <v>7</v>
      </c>
      <c r="I34" s="115" t="s">
        <v>7</v>
      </c>
      <c r="J34" s="114"/>
      <c r="K34" s="114"/>
      <c r="L34" s="454"/>
    </row>
    <row r="35" spans="1:12" ht="23.25" customHeight="1" x14ac:dyDescent="0.35">
      <c r="A35" s="168">
        <v>1</v>
      </c>
      <c r="B35" s="138" t="s">
        <v>1753</v>
      </c>
      <c r="C35" s="172" t="s">
        <v>1754</v>
      </c>
      <c r="D35" s="138" t="s">
        <v>1753</v>
      </c>
      <c r="E35" s="331">
        <v>100000</v>
      </c>
      <c r="F35" s="367" t="s">
        <v>98</v>
      </c>
      <c r="G35" s="367" t="s">
        <v>98</v>
      </c>
      <c r="H35" s="367" t="s">
        <v>98</v>
      </c>
      <c r="I35" s="367" t="s">
        <v>98</v>
      </c>
      <c r="J35" s="138" t="s">
        <v>1755</v>
      </c>
      <c r="K35" s="144" t="s">
        <v>552</v>
      </c>
      <c r="L35" s="460" t="s">
        <v>2690</v>
      </c>
    </row>
    <row r="36" spans="1:12" ht="23.25" customHeight="1" x14ac:dyDescent="0.35">
      <c r="A36" s="139"/>
      <c r="B36" s="139"/>
      <c r="C36" s="174" t="s">
        <v>1756</v>
      </c>
      <c r="D36" s="139" t="s">
        <v>1951</v>
      </c>
      <c r="E36" s="139"/>
      <c r="F36" s="139"/>
      <c r="G36" s="139"/>
      <c r="H36" s="139"/>
      <c r="I36" s="139"/>
      <c r="J36" s="139" t="s">
        <v>1951</v>
      </c>
      <c r="K36" s="71" t="s">
        <v>1957</v>
      </c>
      <c r="L36" s="311" t="s">
        <v>2791</v>
      </c>
    </row>
    <row r="37" spans="1:12" ht="23.25" customHeight="1" x14ac:dyDescent="0.35">
      <c r="A37" s="139"/>
      <c r="B37" s="139"/>
      <c r="C37" s="174" t="s">
        <v>91</v>
      </c>
      <c r="D37" s="139" t="s">
        <v>202</v>
      </c>
      <c r="E37" s="139"/>
      <c r="F37" s="139"/>
      <c r="G37" s="139"/>
      <c r="H37" s="139"/>
      <c r="I37" s="139"/>
      <c r="J37" s="139"/>
      <c r="K37" s="71" t="s">
        <v>830</v>
      </c>
      <c r="L37" s="174"/>
    </row>
    <row r="38" spans="1:12" ht="23.25" customHeight="1" x14ac:dyDescent="0.35">
      <c r="A38" s="139"/>
      <c r="B38" s="139"/>
      <c r="C38" s="139"/>
      <c r="D38" s="139" t="s">
        <v>153</v>
      </c>
      <c r="E38" s="139"/>
      <c r="F38" s="139"/>
      <c r="G38" s="139"/>
      <c r="H38" s="139"/>
      <c r="I38" s="139"/>
      <c r="J38" s="139"/>
      <c r="K38" s="174" t="s">
        <v>91</v>
      </c>
      <c r="L38" s="174"/>
    </row>
    <row r="39" spans="1:12" ht="9.75" customHeight="1" x14ac:dyDescent="0.35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76"/>
      <c r="L39" s="176"/>
    </row>
    <row r="40" spans="1:12" ht="23.25" customHeight="1" x14ac:dyDescent="0.35">
      <c r="A40" s="168">
        <v>2</v>
      </c>
      <c r="B40" s="138" t="s">
        <v>1753</v>
      </c>
      <c r="C40" s="172" t="s">
        <v>1754</v>
      </c>
      <c r="D40" s="138" t="s">
        <v>1753</v>
      </c>
      <c r="E40" s="331">
        <v>100000</v>
      </c>
      <c r="F40" s="367" t="s">
        <v>98</v>
      </c>
      <c r="G40" s="367" t="s">
        <v>98</v>
      </c>
      <c r="H40" s="367" t="s">
        <v>98</v>
      </c>
      <c r="I40" s="367" t="s">
        <v>98</v>
      </c>
      <c r="J40" s="138" t="s">
        <v>1755</v>
      </c>
      <c r="K40" s="144" t="s">
        <v>552</v>
      </c>
      <c r="L40" s="460" t="s">
        <v>2690</v>
      </c>
    </row>
    <row r="41" spans="1:12" ht="23.25" customHeight="1" x14ac:dyDescent="0.35">
      <c r="A41" s="139"/>
      <c r="B41" s="139"/>
      <c r="C41" s="174" t="s">
        <v>1756</v>
      </c>
      <c r="D41" s="139" t="s">
        <v>1951</v>
      </c>
      <c r="E41" s="139"/>
      <c r="F41" s="139"/>
      <c r="G41" s="139"/>
      <c r="H41" s="139"/>
      <c r="I41" s="139"/>
      <c r="J41" s="139" t="s">
        <v>1951</v>
      </c>
      <c r="K41" s="71" t="s">
        <v>1957</v>
      </c>
      <c r="L41" s="311" t="s">
        <v>2792</v>
      </c>
    </row>
    <row r="42" spans="1:12" ht="23.25" customHeight="1" x14ac:dyDescent="0.35">
      <c r="A42" s="139"/>
      <c r="B42" s="139"/>
      <c r="C42" s="174" t="s">
        <v>91</v>
      </c>
      <c r="D42" s="139" t="s">
        <v>202</v>
      </c>
      <c r="E42" s="139"/>
      <c r="F42" s="139"/>
      <c r="G42" s="139"/>
      <c r="H42" s="139"/>
      <c r="I42" s="139"/>
      <c r="J42" s="139"/>
      <c r="K42" s="71" t="s">
        <v>830</v>
      </c>
      <c r="L42" s="139"/>
    </row>
    <row r="43" spans="1:12" ht="23.25" customHeight="1" x14ac:dyDescent="0.35">
      <c r="A43" s="139"/>
      <c r="B43" s="139"/>
      <c r="C43" s="139"/>
      <c r="D43" s="139" t="s">
        <v>153</v>
      </c>
      <c r="E43" s="139"/>
      <c r="F43" s="139"/>
      <c r="G43" s="139"/>
      <c r="H43" s="139"/>
      <c r="I43" s="139"/>
      <c r="J43" s="139"/>
      <c r="K43" s="174" t="s">
        <v>91</v>
      </c>
      <c r="L43" s="139"/>
    </row>
    <row r="44" spans="1:12" ht="23.25" customHeight="1" x14ac:dyDescent="0.35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76"/>
      <c r="L44" s="116"/>
    </row>
    <row r="45" spans="1:12" ht="23.25" customHeight="1" x14ac:dyDescent="0.35">
      <c r="A45" s="294">
        <v>3</v>
      </c>
      <c r="B45" s="139" t="s">
        <v>1753</v>
      </c>
      <c r="C45" s="174" t="s">
        <v>1754</v>
      </c>
      <c r="D45" s="139" t="s">
        <v>1753</v>
      </c>
      <c r="E45" s="332">
        <v>100000</v>
      </c>
      <c r="F45" s="173" t="s">
        <v>98</v>
      </c>
      <c r="G45" s="173" t="s">
        <v>98</v>
      </c>
      <c r="H45" s="173" t="s">
        <v>98</v>
      </c>
      <c r="I45" s="173" t="s">
        <v>98</v>
      </c>
      <c r="J45" s="139" t="s">
        <v>1755</v>
      </c>
      <c r="K45" s="71" t="s">
        <v>552</v>
      </c>
      <c r="L45" s="460" t="s">
        <v>2690</v>
      </c>
    </row>
    <row r="46" spans="1:12" ht="23.25" customHeight="1" x14ac:dyDescent="0.35">
      <c r="A46" s="139"/>
      <c r="B46" s="139"/>
      <c r="C46" s="174" t="s">
        <v>1756</v>
      </c>
      <c r="D46" s="139" t="s">
        <v>1951</v>
      </c>
      <c r="E46" s="139"/>
      <c r="F46" s="139"/>
      <c r="G46" s="139"/>
      <c r="H46" s="139"/>
      <c r="I46" s="139"/>
      <c r="J46" s="139" t="s">
        <v>1951</v>
      </c>
      <c r="K46" s="71" t="s">
        <v>1957</v>
      </c>
      <c r="L46" s="311" t="s">
        <v>2795</v>
      </c>
    </row>
    <row r="47" spans="1:12" ht="23.25" customHeight="1" x14ac:dyDescent="0.35">
      <c r="A47" s="139"/>
      <c r="B47" s="139"/>
      <c r="C47" s="174" t="s">
        <v>91</v>
      </c>
      <c r="D47" s="139"/>
      <c r="E47" s="139"/>
      <c r="F47" s="139"/>
      <c r="G47" s="139"/>
      <c r="H47" s="139"/>
      <c r="I47" s="139"/>
      <c r="J47" s="139"/>
      <c r="K47" s="71" t="s">
        <v>830</v>
      </c>
      <c r="L47" s="311" t="s">
        <v>2796</v>
      </c>
    </row>
    <row r="48" spans="1:12" ht="23.25" customHeight="1" x14ac:dyDescent="0.35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74" t="s">
        <v>91</v>
      </c>
      <c r="L48" s="139"/>
    </row>
    <row r="49" spans="1:12" ht="23.25" customHeight="1" x14ac:dyDescent="0.35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</row>
    <row r="50" spans="1:12" ht="23.25" customHeight="1" x14ac:dyDescent="0.35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448"/>
      <c r="L50" s="117"/>
    </row>
    <row r="51" spans="1:12" ht="23.25" customHeight="1" x14ac:dyDescent="0.35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448"/>
      <c r="L51" s="117"/>
    </row>
    <row r="52" spans="1:12" ht="23.25" customHeight="1" x14ac:dyDescent="0.35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448"/>
      <c r="L52" s="117"/>
    </row>
    <row r="53" spans="1:12" ht="23.25" customHeight="1" x14ac:dyDescent="0.35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448"/>
      <c r="L53" s="117"/>
    </row>
    <row r="54" spans="1:12" ht="23.25" customHeight="1" x14ac:dyDescent="0.35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448"/>
      <c r="L54" s="117"/>
    </row>
    <row r="55" spans="1:12" ht="23.25" customHeight="1" x14ac:dyDescent="0.35">
      <c r="L55" s="111" t="s">
        <v>1752</v>
      </c>
    </row>
    <row r="56" spans="1:12" ht="23.25" customHeight="1" x14ac:dyDescent="0.35">
      <c r="A56" s="110"/>
      <c r="B56" s="669" t="s">
        <v>52</v>
      </c>
      <c r="C56" s="669"/>
      <c r="D56" s="669"/>
      <c r="E56" s="669"/>
      <c r="F56" s="669"/>
      <c r="G56" s="669"/>
      <c r="H56" s="669"/>
      <c r="I56" s="669"/>
      <c r="J56" s="669"/>
      <c r="K56" s="669"/>
      <c r="L56" s="669"/>
    </row>
    <row r="57" spans="1:12" ht="23.25" customHeight="1" x14ac:dyDescent="0.35">
      <c r="A57" s="110"/>
      <c r="B57" s="669" t="s">
        <v>2614</v>
      </c>
      <c r="C57" s="669"/>
      <c r="D57" s="669"/>
      <c r="E57" s="669"/>
      <c r="F57" s="669"/>
      <c r="G57" s="669"/>
      <c r="H57" s="669"/>
      <c r="I57" s="669"/>
      <c r="J57" s="669"/>
      <c r="K57" s="669"/>
    </row>
    <row r="58" spans="1:12" ht="23.25" customHeight="1" x14ac:dyDescent="0.35">
      <c r="A58" s="110"/>
      <c r="B58" s="669" t="s">
        <v>2610</v>
      </c>
      <c r="C58" s="669"/>
      <c r="D58" s="669"/>
      <c r="E58" s="669"/>
      <c r="F58" s="669"/>
      <c r="G58" s="669"/>
      <c r="H58" s="669"/>
      <c r="I58" s="669"/>
      <c r="J58" s="669"/>
      <c r="K58" s="669"/>
      <c r="L58" s="669"/>
    </row>
    <row r="59" spans="1:12" ht="23.25" customHeight="1" x14ac:dyDescent="0.35">
      <c r="A59" s="687" t="s">
        <v>15</v>
      </c>
      <c r="B59" s="687" t="s">
        <v>5</v>
      </c>
      <c r="C59" s="687" t="s">
        <v>16</v>
      </c>
      <c r="D59" s="112" t="s">
        <v>17</v>
      </c>
      <c r="E59" s="673" t="s">
        <v>19</v>
      </c>
      <c r="F59" s="717"/>
      <c r="G59" s="717"/>
      <c r="H59" s="717"/>
      <c r="I59" s="674"/>
      <c r="J59" s="112" t="s">
        <v>20</v>
      </c>
      <c r="K59" s="112" t="s">
        <v>21</v>
      </c>
      <c r="L59" s="452" t="s">
        <v>24</v>
      </c>
    </row>
    <row r="60" spans="1:12" ht="23.25" customHeight="1" x14ac:dyDescent="0.35">
      <c r="A60" s="715"/>
      <c r="B60" s="715"/>
      <c r="C60" s="715"/>
      <c r="D60" s="113" t="s">
        <v>18</v>
      </c>
      <c r="E60" s="414" t="s">
        <v>1898</v>
      </c>
      <c r="F60" s="415" t="s">
        <v>1899</v>
      </c>
      <c r="G60" s="414" t="s">
        <v>1900</v>
      </c>
      <c r="H60" s="415" t="s">
        <v>1901</v>
      </c>
      <c r="I60" s="414" t="s">
        <v>1902</v>
      </c>
      <c r="J60" s="113" t="s">
        <v>22</v>
      </c>
      <c r="K60" s="113" t="s">
        <v>23</v>
      </c>
      <c r="L60" s="453" t="s">
        <v>25</v>
      </c>
    </row>
    <row r="61" spans="1:12" ht="23.25" customHeight="1" x14ac:dyDescent="0.35">
      <c r="A61" s="716"/>
      <c r="B61" s="716"/>
      <c r="C61" s="716"/>
      <c r="D61" s="114"/>
      <c r="E61" s="115" t="s">
        <v>7</v>
      </c>
      <c r="F61" s="115" t="s">
        <v>7</v>
      </c>
      <c r="G61" s="115" t="s">
        <v>7</v>
      </c>
      <c r="H61" s="115" t="s">
        <v>7</v>
      </c>
      <c r="I61" s="115" t="s">
        <v>7</v>
      </c>
      <c r="J61" s="114"/>
      <c r="K61" s="114"/>
      <c r="L61" s="454"/>
    </row>
    <row r="62" spans="1:12" ht="23.25" customHeight="1" x14ac:dyDescent="0.35">
      <c r="A62" s="294">
        <v>4</v>
      </c>
      <c r="B62" s="139" t="s">
        <v>1753</v>
      </c>
      <c r="C62" s="174" t="s">
        <v>1754</v>
      </c>
      <c r="D62" s="139" t="s">
        <v>1753</v>
      </c>
      <c r="E62" s="332">
        <v>100000</v>
      </c>
      <c r="F62" s="173" t="s">
        <v>98</v>
      </c>
      <c r="G62" s="173" t="s">
        <v>98</v>
      </c>
      <c r="H62" s="173" t="s">
        <v>98</v>
      </c>
      <c r="I62" s="173" t="s">
        <v>98</v>
      </c>
      <c r="J62" s="139" t="s">
        <v>1755</v>
      </c>
      <c r="K62" s="71" t="s">
        <v>552</v>
      </c>
      <c r="L62" s="460" t="s">
        <v>2690</v>
      </c>
    </row>
    <row r="63" spans="1:12" ht="23.25" customHeight="1" x14ac:dyDescent="0.35">
      <c r="A63" s="139"/>
      <c r="B63" s="139"/>
      <c r="C63" s="174" t="s">
        <v>1756</v>
      </c>
      <c r="D63" s="139" t="s">
        <v>1951</v>
      </c>
      <c r="E63" s="139"/>
      <c r="F63" s="139"/>
      <c r="G63" s="139"/>
      <c r="H63" s="139"/>
      <c r="I63" s="139"/>
      <c r="J63" s="139" t="s">
        <v>1951</v>
      </c>
      <c r="K63" s="71" t="s">
        <v>1957</v>
      </c>
      <c r="L63" s="174" t="s">
        <v>2797</v>
      </c>
    </row>
    <row r="64" spans="1:12" ht="23.25" customHeight="1" x14ac:dyDescent="0.35">
      <c r="A64" s="139"/>
      <c r="B64" s="139"/>
      <c r="C64" s="174" t="s">
        <v>91</v>
      </c>
      <c r="D64" s="139"/>
      <c r="E64" s="139"/>
      <c r="F64" s="139"/>
      <c r="G64" s="139"/>
      <c r="H64" s="139"/>
      <c r="I64" s="139"/>
      <c r="J64" s="139"/>
      <c r="K64" s="71" t="s">
        <v>830</v>
      </c>
      <c r="L64" s="174"/>
    </row>
    <row r="65" spans="1:12" ht="23.25" customHeight="1" x14ac:dyDescent="0.35">
      <c r="A65" s="139"/>
      <c r="B65" s="139"/>
      <c r="C65" s="139"/>
      <c r="D65" s="139"/>
      <c r="E65" s="139"/>
      <c r="F65" s="139"/>
      <c r="G65" s="139"/>
      <c r="H65" s="139"/>
      <c r="I65" s="139"/>
      <c r="J65" s="139"/>
      <c r="K65" s="174" t="s">
        <v>91</v>
      </c>
      <c r="L65" s="174"/>
    </row>
    <row r="66" spans="1:12" ht="23.25" customHeight="1" x14ac:dyDescent="0.35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76"/>
      <c r="L66" s="176"/>
    </row>
    <row r="67" spans="1:12" ht="23.25" customHeight="1" x14ac:dyDescent="0.35">
      <c r="A67" s="294">
        <v>5</v>
      </c>
      <c r="B67" s="139" t="s">
        <v>1753</v>
      </c>
      <c r="C67" s="174" t="s">
        <v>1754</v>
      </c>
      <c r="D67" s="139" t="s">
        <v>1753</v>
      </c>
      <c r="E67" s="332">
        <v>100000</v>
      </c>
      <c r="F67" s="173" t="s">
        <v>98</v>
      </c>
      <c r="G67" s="173" t="s">
        <v>98</v>
      </c>
      <c r="H67" s="173" t="s">
        <v>98</v>
      </c>
      <c r="I67" s="173" t="s">
        <v>98</v>
      </c>
      <c r="J67" s="139" t="s">
        <v>1755</v>
      </c>
      <c r="K67" s="71" t="s">
        <v>552</v>
      </c>
      <c r="L67" s="460" t="s">
        <v>2690</v>
      </c>
    </row>
    <row r="68" spans="1:12" ht="23.25" customHeight="1" x14ac:dyDescent="0.35">
      <c r="A68" s="139"/>
      <c r="B68" s="139"/>
      <c r="C68" s="174" t="s">
        <v>1756</v>
      </c>
      <c r="D68" s="139" t="s">
        <v>1951</v>
      </c>
      <c r="E68" s="139"/>
      <c r="F68" s="139"/>
      <c r="G68" s="139"/>
      <c r="H68" s="139"/>
      <c r="I68" s="139"/>
      <c r="J68" s="139" t="s">
        <v>1951</v>
      </c>
      <c r="K68" s="71" t="s">
        <v>1957</v>
      </c>
      <c r="L68" s="311" t="s">
        <v>2793</v>
      </c>
    </row>
    <row r="69" spans="1:12" ht="23.25" customHeight="1" x14ac:dyDescent="0.35">
      <c r="A69" s="139"/>
      <c r="B69" s="139"/>
      <c r="C69" s="174" t="s">
        <v>91</v>
      </c>
      <c r="D69" s="139"/>
      <c r="E69" s="139"/>
      <c r="F69" s="139"/>
      <c r="G69" s="139"/>
      <c r="H69" s="139"/>
      <c r="I69" s="139"/>
      <c r="J69" s="139"/>
      <c r="K69" s="71" t="s">
        <v>830</v>
      </c>
      <c r="L69" s="311" t="s">
        <v>2794</v>
      </c>
    </row>
    <row r="70" spans="1:12" ht="23.25" customHeight="1" x14ac:dyDescent="0.35">
      <c r="A70" s="139"/>
      <c r="B70" s="139"/>
      <c r="C70" s="139"/>
      <c r="D70" s="139"/>
      <c r="E70" s="139"/>
      <c r="F70" s="139"/>
      <c r="G70" s="139"/>
      <c r="H70" s="139"/>
      <c r="I70" s="139"/>
      <c r="J70" s="139"/>
      <c r="K70" s="174" t="s">
        <v>91</v>
      </c>
      <c r="L70" s="311"/>
    </row>
    <row r="71" spans="1:12" ht="23.25" customHeight="1" x14ac:dyDescent="0.35">
      <c r="A71" s="11"/>
      <c r="B71" s="11"/>
      <c r="C71" s="11"/>
      <c r="D71" s="11"/>
      <c r="E71" s="11"/>
      <c r="F71" s="11"/>
      <c r="G71" s="11"/>
      <c r="H71" s="11"/>
      <c r="I71" s="11"/>
      <c r="J71" s="16"/>
      <c r="K71" s="59"/>
      <c r="L71" s="16"/>
    </row>
    <row r="72" spans="1:12" s="27" customFormat="1" ht="23.25" customHeight="1" x14ac:dyDescent="0.35">
      <c r="A72" s="1">
        <v>6</v>
      </c>
      <c r="B72" s="138" t="s">
        <v>1753</v>
      </c>
      <c r="C72" s="172" t="s">
        <v>1754</v>
      </c>
      <c r="D72" s="138" t="s">
        <v>1753</v>
      </c>
      <c r="E72" s="331">
        <v>100000</v>
      </c>
      <c r="F72" s="367" t="s">
        <v>98</v>
      </c>
      <c r="G72" s="367" t="s">
        <v>98</v>
      </c>
      <c r="H72" s="367" t="s">
        <v>98</v>
      </c>
      <c r="I72" s="367" t="s">
        <v>98</v>
      </c>
      <c r="J72" s="138" t="s">
        <v>1755</v>
      </c>
      <c r="K72" s="144" t="s">
        <v>552</v>
      </c>
      <c r="L72" s="460" t="s">
        <v>2690</v>
      </c>
    </row>
    <row r="73" spans="1:12" s="27" customFormat="1" ht="23.25" customHeight="1" x14ac:dyDescent="0.35">
      <c r="A73" s="139"/>
      <c r="B73" s="139"/>
      <c r="C73" s="174" t="s">
        <v>1756</v>
      </c>
      <c r="D73" s="139" t="s">
        <v>1951</v>
      </c>
      <c r="E73" s="139"/>
      <c r="F73" s="139"/>
      <c r="G73" s="139"/>
      <c r="H73" s="139"/>
      <c r="I73" s="139"/>
      <c r="J73" s="139" t="s">
        <v>1951</v>
      </c>
      <c r="K73" s="71" t="s">
        <v>1957</v>
      </c>
      <c r="L73" s="311" t="s">
        <v>2798</v>
      </c>
    </row>
    <row r="74" spans="1:12" s="27" customFormat="1" ht="23.25" customHeight="1" x14ac:dyDescent="0.35">
      <c r="A74" s="139"/>
      <c r="B74" s="139"/>
      <c r="C74" s="174" t="s">
        <v>91</v>
      </c>
      <c r="D74" s="139"/>
      <c r="E74" s="139"/>
      <c r="F74" s="139"/>
      <c r="G74" s="139"/>
      <c r="H74" s="139"/>
      <c r="I74" s="139"/>
      <c r="J74" s="139"/>
      <c r="K74" s="71" t="s">
        <v>830</v>
      </c>
      <c r="L74" s="9"/>
    </row>
    <row r="75" spans="1:12" s="27" customFormat="1" ht="23.25" customHeight="1" x14ac:dyDescent="0.35">
      <c r="A75" s="139"/>
      <c r="B75" s="139"/>
      <c r="C75" s="139"/>
      <c r="D75" s="139"/>
      <c r="E75" s="139"/>
      <c r="F75" s="139"/>
      <c r="G75" s="139"/>
      <c r="H75" s="139"/>
      <c r="I75" s="139"/>
      <c r="J75" s="139"/>
      <c r="K75" s="174" t="s">
        <v>91</v>
      </c>
      <c r="L75" s="174"/>
    </row>
    <row r="76" spans="1:12" s="27" customFormat="1" ht="23.25" customHeight="1" x14ac:dyDescent="0.35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76"/>
    </row>
    <row r="77" spans="1:12" s="27" customFormat="1" ht="23.25" customHeight="1" x14ac:dyDescent="0.35">
      <c r="A77" s="41"/>
      <c r="B77" s="41"/>
      <c r="C77" s="41"/>
      <c r="D77" s="41"/>
      <c r="E77" s="41"/>
      <c r="F77" s="41"/>
      <c r="G77" s="41"/>
      <c r="H77" s="41"/>
      <c r="I77" s="41"/>
      <c r="J77" s="45"/>
      <c r="K77" s="43"/>
      <c r="L77" s="33"/>
    </row>
    <row r="78" spans="1:12" s="27" customFormat="1" ht="23.25" customHeight="1" x14ac:dyDescent="0.35">
      <c r="A78" s="41"/>
      <c r="B78" s="41"/>
      <c r="C78" s="41"/>
      <c r="D78" s="41"/>
      <c r="E78" s="41"/>
      <c r="F78" s="41"/>
      <c r="G78" s="41"/>
      <c r="H78" s="41"/>
      <c r="I78" s="41"/>
      <c r="J78" s="45"/>
      <c r="K78" s="43"/>
      <c r="L78" s="41"/>
    </row>
    <row r="79" spans="1:12" s="27" customFormat="1" ht="23.25" customHeight="1" x14ac:dyDescent="0.35">
      <c r="A79" s="41"/>
      <c r="B79" s="41"/>
      <c r="C79" s="41"/>
      <c r="D79" s="41"/>
      <c r="E79" s="41"/>
      <c r="F79" s="41"/>
      <c r="G79" s="41"/>
      <c r="H79" s="41"/>
      <c r="I79" s="41"/>
      <c r="J79" s="45"/>
      <c r="K79" s="43"/>
      <c r="L79" s="41"/>
    </row>
    <row r="80" spans="1:12" s="27" customFormat="1" ht="23.25" customHeight="1" x14ac:dyDescent="0.35">
      <c r="A80" s="41"/>
      <c r="B80" s="41"/>
      <c r="C80" s="41"/>
      <c r="D80" s="41"/>
      <c r="E80" s="41"/>
      <c r="F80" s="41"/>
      <c r="G80" s="41"/>
      <c r="H80" s="41"/>
      <c r="I80" s="41"/>
      <c r="J80" s="45"/>
      <c r="K80" s="43"/>
      <c r="L80" s="41"/>
    </row>
    <row r="81" spans="1:12" ht="23.25" customHeight="1" x14ac:dyDescent="0.35">
      <c r="L81" s="111" t="s">
        <v>1752</v>
      </c>
    </row>
    <row r="82" spans="1:12" ht="23.25" customHeight="1" x14ac:dyDescent="0.35">
      <c r="A82" s="110"/>
      <c r="B82" s="669" t="s">
        <v>52</v>
      </c>
      <c r="C82" s="669"/>
      <c r="D82" s="669"/>
      <c r="E82" s="669"/>
      <c r="F82" s="669"/>
      <c r="G82" s="669"/>
      <c r="H82" s="669"/>
      <c r="I82" s="669"/>
      <c r="J82" s="669"/>
      <c r="K82" s="669"/>
      <c r="L82" s="669"/>
    </row>
    <row r="83" spans="1:12" ht="23.25" customHeight="1" x14ac:dyDescent="0.35">
      <c r="A83" s="110"/>
      <c r="B83" s="669" t="s">
        <v>2614</v>
      </c>
      <c r="C83" s="669"/>
      <c r="D83" s="669"/>
      <c r="E83" s="669"/>
      <c r="F83" s="669"/>
      <c r="G83" s="669"/>
      <c r="H83" s="669"/>
      <c r="I83" s="669"/>
      <c r="J83" s="669"/>
      <c r="K83" s="669"/>
    </row>
    <row r="84" spans="1:12" ht="23.25" customHeight="1" x14ac:dyDescent="0.35">
      <c r="A84" s="110"/>
      <c r="B84" s="669" t="s">
        <v>2610</v>
      </c>
      <c r="C84" s="669"/>
      <c r="D84" s="669"/>
      <c r="E84" s="669"/>
      <c r="F84" s="669"/>
      <c r="G84" s="669"/>
      <c r="H84" s="669"/>
      <c r="I84" s="669"/>
      <c r="J84" s="669"/>
      <c r="K84" s="669"/>
      <c r="L84" s="669"/>
    </row>
    <row r="85" spans="1:12" ht="23.25" customHeight="1" x14ac:dyDescent="0.35">
      <c r="A85" s="687" t="s">
        <v>15</v>
      </c>
      <c r="B85" s="687" t="s">
        <v>5</v>
      </c>
      <c r="C85" s="687" t="s">
        <v>16</v>
      </c>
      <c r="D85" s="112" t="s">
        <v>17</v>
      </c>
      <c r="E85" s="673" t="s">
        <v>19</v>
      </c>
      <c r="F85" s="717"/>
      <c r="G85" s="717"/>
      <c r="H85" s="717"/>
      <c r="I85" s="674"/>
      <c r="J85" s="112" t="s">
        <v>20</v>
      </c>
      <c r="K85" s="112" t="s">
        <v>21</v>
      </c>
      <c r="L85" s="452" t="s">
        <v>24</v>
      </c>
    </row>
    <row r="86" spans="1:12" ht="23.25" customHeight="1" x14ac:dyDescent="0.35">
      <c r="A86" s="715"/>
      <c r="B86" s="715"/>
      <c r="C86" s="715"/>
      <c r="D86" s="113" t="s">
        <v>18</v>
      </c>
      <c r="E86" s="414" t="s">
        <v>1898</v>
      </c>
      <c r="F86" s="415" t="s">
        <v>1899</v>
      </c>
      <c r="G86" s="414" t="s">
        <v>1900</v>
      </c>
      <c r="H86" s="415" t="s">
        <v>1901</v>
      </c>
      <c r="I86" s="414" t="s">
        <v>1902</v>
      </c>
      <c r="J86" s="113" t="s">
        <v>22</v>
      </c>
      <c r="K86" s="113" t="s">
        <v>23</v>
      </c>
      <c r="L86" s="453" t="s">
        <v>25</v>
      </c>
    </row>
    <row r="87" spans="1:12" ht="23.25" customHeight="1" x14ac:dyDescent="0.35">
      <c r="A87" s="716"/>
      <c r="B87" s="716"/>
      <c r="C87" s="716"/>
      <c r="D87" s="114"/>
      <c r="E87" s="115" t="s">
        <v>7</v>
      </c>
      <c r="F87" s="115" t="s">
        <v>7</v>
      </c>
      <c r="G87" s="115" t="s">
        <v>7</v>
      </c>
      <c r="H87" s="115" t="s">
        <v>7</v>
      </c>
      <c r="I87" s="115" t="s">
        <v>7</v>
      </c>
      <c r="J87" s="114"/>
      <c r="K87" s="114"/>
      <c r="L87" s="454"/>
    </row>
    <row r="88" spans="1:12" s="27" customFormat="1" ht="23.25" customHeight="1" x14ac:dyDescent="0.35">
      <c r="A88" s="168">
        <v>7</v>
      </c>
      <c r="B88" s="138" t="s">
        <v>195</v>
      </c>
      <c r="C88" s="447" t="s">
        <v>187</v>
      </c>
      <c r="D88" s="138" t="s">
        <v>195</v>
      </c>
      <c r="E88" s="331">
        <v>50000</v>
      </c>
      <c r="F88" s="367" t="s">
        <v>98</v>
      </c>
      <c r="G88" s="367" t="s">
        <v>98</v>
      </c>
      <c r="H88" s="367" t="s">
        <v>98</v>
      </c>
      <c r="I88" s="367" t="s">
        <v>98</v>
      </c>
      <c r="J88" s="484" t="s">
        <v>188</v>
      </c>
      <c r="K88" s="447" t="s">
        <v>820</v>
      </c>
      <c r="L88" s="460" t="s">
        <v>2690</v>
      </c>
    </row>
    <row r="89" spans="1:12" ht="23.25" customHeight="1" x14ac:dyDescent="0.35">
      <c r="A89" s="139"/>
      <c r="B89" s="139" t="s">
        <v>2067</v>
      </c>
      <c r="C89" s="92" t="s">
        <v>190</v>
      </c>
      <c r="D89" s="139" t="s">
        <v>2068</v>
      </c>
      <c r="E89" s="139"/>
      <c r="F89" s="139"/>
      <c r="G89" s="139"/>
      <c r="H89" s="139"/>
      <c r="I89" s="139"/>
      <c r="J89" s="91" t="s">
        <v>191</v>
      </c>
      <c r="K89" s="92" t="s">
        <v>830</v>
      </c>
      <c r="L89" s="311" t="s">
        <v>2799</v>
      </c>
    </row>
    <row r="90" spans="1:12" ht="23.25" customHeight="1" x14ac:dyDescent="0.35">
      <c r="A90" s="139"/>
      <c r="B90" s="139"/>
      <c r="C90" s="139"/>
      <c r="D90" s="139" t="s">
        <v>2069</v>
      </c>
      <c r="E90" s="139"/>
      <c r="F90" s="139"/>
      <c r="G90" s="139"/>
      <c r="H90" s="139"/>
      <c r="I90" s="139"/>
      <c r="J90" s="139"/>
      <c r="K90" s="174" t="s">
        <v>192</v>
      </c>
      <c r="L90" s="174"/>
    </row>
    <row r="91" spans="1:12" ht="23.25" customHeight="1" x14ac:dyDescent="0.35">
      <c r="A91" s="139"/>
      <c r="B91" s="139"/>
      <c r="C91" s="139"/>
      <c r="D91" s="139" t="s">
        <v>462</v>
      </c>
      <c r="E91" s="139"/>
      <c r="F91" s="139"/>
      <c r="G91" s="139"/>
      <c r="H91" s="139"/>
      <c r="I91" s="139"/>
      <c r="J91" s="139"/>
      <c r="K91" s="139"/>
      <c r="L91" s="139"/>
    </row>
    <row r="92" spans="1:12" ht="23.25" customHeight="1" x14ac:dyDescent="0.35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</row>
    <row r="93" spans="1:12" ht="23.25" customHeight="1" x14ac:dyDescent="0.35">
      <c r="A93" s="36" t="s">
        <v>13</v>
      </c>
      <c r="B93" s="36" t="s">
        <v>2093</v>
      </c>
      <c r="C93" s="363"/>
      <c r="D93" s="37"/>
      <c r="E93" s="364">
        <f>SUM(E35:E92)</f>
        <v>650000</v>
      </c>
      <c r="F93" s="479" t="s">
        <v>98</v>
      </c>
      <c r="G93" s="479" t="s">
        <v>98</v>
      </c>
      <c r="H93" s="479" t="s">
        <v>98</v>
      </c>
      <c r="I93" s="479" t="s">
        <v>98</v>
      </c>
      <c r="J93" s="365"/>
      <c r="K93" s="366"/>
      <c r="L93" s="451"/>
    </row>
    <row r="98" spans="1:12" s="110" customFormat="1" ht="24" customHeight="1" x14ac:dyDescent="0.35"/>
    <row r="107" spans="1:12" ht="23.25" customHeight="1" x14ac:dyDescent="0.35">
      <c r="L107" s="111" t="s">
        <v>1752</v>
      </c>
    </row>
    <row r="108" spans="1:12" ht="23.25" customHeight="1" x14ac:dyDescent="0.35">
      <c r="A108" s="110"/>
      <c r="B108" s="669" t="s">
        <v>52</v>
      </c>
      <c r="C108" s="669"/>
      <c r="D108" s="669"/>
      <c r="E108" s="669"/>
      <c r="F108" s="669"/>
      <c r="G108" s="669"/>
      <c r="H108" s="669"/>
      <c r="I108" s="669"/>
      <c r="J108" s="669"/>
      <c r="K108" s="669"/>
      <c r="L108" s="669"/>
    </row>
    <row r="109" spans="1:12" ht="23.25" customHeight="1" x14ac:dyDescent="0.35">
      <c r="A109" s="110"/>
      <c r="B109" s="669" t="s">
        <v>2614</v>
      </c>
      <c r="C109" s="669"/>
      <c r="D109" s="669"/>
      <c r="E109" s="669"/>
      <c r="F109" s="669"/>
      <c r="G109" s="669"/>
      <c r="H109" s="669"/>
      <c r="I109" s="669"/>
      <c r="J109" s="669"/>
      <c r="K109" s="669"/>
    </row>
    <row r="110" spans="1:12" ht="23.25" customHeight="1" x14ac:dyDescent="0.35">
      <c r="A110" s="110"/>
      <c r="B110" s="669" t="s">
        <v>2611</v>
      </c>
      <c r="C110" s="669"/>
      <c r="D110" s="669"/>
      <c r="E110" s="669"/>
      <c r="F110" s="669"/>
      <c r="G110" s="669"/>
      <c r="H110" s="669"/>
      <c r="I110" s="669"/>
      <c r="J110" s="669"/>
      <c r="K110" s="669"/>
      <c r="L110" s="669"/>
    </row>
    <row r="111" spans="1:12" ht="23.25" customHeight="1" x14ac:dyDescent="0.35">
      <c r="A111" s="687" t="s">
        <v>15</v>
      </c>
      <c r="B111" s="687" t="s">
        <v>5</v>
      </c>
      <c r="C111" s="687" t="s">
        <v>16</v>
      </c>
      <c r="D111" s="112" t="s">
        <v>17</v>
      </c>
      <c r="E111" s="690" t="s">
        <v>19</v>
      </c>
      <c r="F111" s="690"/>
      <c r="G111" s="690"/>
      <c r="H111" s="690"/>
      <c r="I111" s="690"/>
      <c r="J111" s="112" t="s">
        <v>20</v>
      </c>
      <c r="K111" s="112" t="s">
        <v>21</v>
      </c>
      <c r="L111" s="452" t="s">
        <v>24</v>
      </c>
    </row>
    <row r="112" spans="1:12" ht="23.25" customHeight="1" x14ac:dyDescent="0.35">
      <c r="A112" s="693"/>
      <c r="B112" s="693"/>
      <c r="C112" s="693"/>
      <c r="D112" s="113" t="s">
        <v>18</v>
      </c>
      <c r="E112" s="414" t="s">
        <v>1898</v>
      </c>
      <c r="F112" s="415" t="s">
        <v>1899</v>
      </c>
      <c r="G112" s="414" t="s">
        <v>1900</v>
      </c>
      <c r="H112" s="415" t="s">
        <v>1901</v>
      </c>
      <c r="I112" s="414" t="s">
        <v>1902</v>
      </c>
      <c r="J112" s="113" t="s">
        <v>22</v>
      </c>
      <c r="K112" s="113" t="s">
        <v>23</v>
      </c>
      <c r="L112" s="453" t="s">
        <v>25</v>
      </c>
    </row>
    <row r="113" spans="1:12" ht="23.25" customHeight="1" x14ac:dyDescent="0.35">
      <c r="A113" s="694"/>
      <c r="B113" s="694"/>
      <c r="C113" s="694"/>
      <c r="D113" s="114"/>
      <c r="E113" s="115" t="s">
        <v>7</v>
      </c>
      <c r="F113" s="115" t="s">
        <v>7</v>
      </c>
      <c r="G113" s="115" t="s">
        <v>7</v>
      </c>
      <c r="H113" s="115" t="s">
        <v>7</v>
      </c>
      <c r="I113" s="115" t="s">
        <v>7</v>
      </c>
      <c r="J113" s="114"/>
      <c r="K113" s="114"/>
      <c r="L113" s="454"/>
    </row>
    <row r="114" spans="1:12" s="27" customFormat="1" ht="23.25" customHeight="1" x14ac:dyDescent="0.35">
      <c r="A114" s="1">
        <v>1</v>
      </c>
      <c r="B114" s="15" t="s">
        <v>1753</v>
      </c>
      <c r="C114" s="15" t="s">
        <v>1754</v>
      </c>
      <c r="D114" s="2" t="s">
        <v>1753</v>
      </c>
      <c r="E114" s="4">
        <v>50000</v>
      </c>
      <c r="F114" s="170" t="s">
        <v>98</v>
      </c>
      <c r="G114" s="170" t="s">
        <v>98</v>
      </c>
      <c r="H114" s="170" t="s">
        <v>98</v>
      </c>
      <c r="I114" s="170" t="s">
        <v>98</v>
      </c>
      <c r="J114" s="2" t="s">
        <v>1755</v>
      </c>
      <c r="K114" s="9" t="s">
        <v>1952</v>
      </c>
      <c r="L114" s="1" t="s">
        <v>1855</v>
      </c>
    </row>
    <row r="115" spans="1:12" s="27" customFormat="1" ht="23.25" customHeight="1" x14ac:dyDescent="0.35">
      <c r="A115" s="6"/>
      <c r="B115" s="9" t="s">
        <v>1949</v>
      </c>
      <c r="C115" s="9" t="s">
        <v>1756</v>
      </c>
      <c r="D115" s="6" t="s">
        <v>1984</v>
      </c>
      <c r="E115" s="6"/>
      <c r="F115" s="6"/>
      <c r="G115" s="6"/>
      <c r="H115" s="6"/>
      <c r="I115" s="6"/>
      <c r="J115" s="6" t="s">
        <v>1984</v>
      </c>
      <c r="K115" s="9" t="s">
        <v>1360</v>
      </c>
      <c r="L115" s="5" t="s">
        <v>2792</v>
      </c>
    </row>
    <row r="116" spans="1:12" s="27" customFormat="1" ht="23.25" customHeight="1" x14ac:dyDescent="0.35">
      <c r="A116" s="6"/>
      <c r="B116" s="9" t="s">
        <v>1353</v>
      </c>
      <c r="C116" s="9" t="s">
        <v>91</v>
      </c>
      <c r="D116" s="6"/>
      <c r="E116" s="6"/>
      <c r="F116" s="6"/>
      <c r="G116" s="6"/>
      <c r="H116" s="6"/>
      <c r="I116" s="6"/>
      <c r="J116" s="6"/>
      <c r="K116" s="9" t="s">
        <v>1333</v>
      </c>
      <c r="L116" s="6"/>
    </row>
    <row r="117" spans="1:12" s="27" customFormat="1" ht="23.25" customHeight="1" x14ac:dyDescent="0.35">
      <c r="A117" s="6"/>
      <c r="B117" s="9" t="s">
        <v>1950</v>
      </c>
      <c r="C117" s="6"/>
      <c r="D117" s="6"/>
      <c r="E117" s="6"/>
      <c r="F117" s="6"/>
      <c r="G117" s="6"/>
      <c r="H117" s="6"/>
      <c r="I117" s="6"/>
      <c r="J117" s="6"/>
      <c r="K117" s="9" t="s">
        <v>1953</v>
      </c>
      <c r="L117" s="6"/>
    </row>
    <row r="118" spans="1:12" s="27" customFormat="1" ht="23.25" customHeight="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9" t="s">
        <v>1954</v>
      </c>
      <c r="L118" s="6"/>
    </row>
    <row r="119" spans="1:12" s="27" customFormat="1" ht="23.25" customHeight="1" x14ac:dyDescent="0.3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1:12" ht="23.25" customHeight="1" x14ac:dyDescent="0.35">
      <c r="A120" s="36" t="s">
        <v>13</v>
      </c>
      <c r="B120" s="36" t="s">
        <v>2094</v>
      </c>
      <c r="C120" s="363"/>
      <c r="D120" s="37"/>
      <c r="E120" s="364">
        <f>E114</f>
        <v>50000</v>
      </c>
      <c r="F120" s="364" t="str">
        <f>F114</f>
        <v>-</v>
      </c>
      <c r="G120" s="364" t="str">
        <f t="shared" ref="G120:I120" si="1">G114</f>
        <v>-</v>
      </c>
      <c r="H120" s="364" t="str">
        <f t="shared" si="1"/>
        <v>-</v>
      </c>
      <c r="I120" s="364" t="str">
        <f t="shared" si="1"/>
        <v>-</v>
      </c>
      <c r="J120" s="365"/>
      <c r="K120" s="366"/>
      <c r="L120" s="451"/>
    </row>
  </sheetData>
  <mergeCells count="44">
    <mergeCell ref="A10:L10"/>
    <mergeCell ref="B11:L11"/>
    <mergeCell ref="A5:L5"/>
    <mergeCell ref="A2:L2"/>
    <mergeCell ref="A3:L3"/>
    <mergeCell ref="A4:L4"/>
    <mergeCell ref="A9:L9"/>
    <mergeCell ref="A6:K6"/>
    <mergeCell ref="A7:L7"/>
    <mergeCell ref="A8:L8"/>
    <mergeCell ref="B109:K109"/>
    <mergeCell ref="B31:L31"/>
    <mergeCell ref="A32:A34"/>
    <mergeCell ref="B32:B34"/>
    <mergeCell ref="C32:C34"/>
    <mergeCell ref="E32:I32"/>
    <mergeCell ref="B56:L56"/>
    <mergeCell ref="A59:A61"/>
    <mergeCell ref="B59:B61"/>
    <mergeCell ref="C59:C61"/>
    <mergeCell ref="E59:I59"/>
    <mergeCell ref="A85:A87"/>
    <mergeCell ref="B85:B87"/>
    <mergeCell ref="C85:C87"/>
    <mergeCell ref="E85:I85"/>
    <mergeCell ref="B108:L108"/>
    <mergeCell ref="B110:L110"/>
    <mergeCell ref="A111:A113"/>
    <mergeCell ref="B111:B113"/>
    <mergeCell ref="C111:C113"/>
    <mergeCell ref="E111:I111"/>
    <mergeCell ref="B30:K30"/>
    <mergeCell ref="B57:K57"/>
    <mergeCell ref="B58:L58"/>
    <mergeCell ref="B83:K83"/>
    <mergeCell ref="B84:L84"/>
    <mergeCell ref="B82:L82"/>
    <mergeCell ref="B29:L29"/>
    <mergeCell ref="B12:K12"/>
    <mergeCell ref="B13:L13"/>
    <mergeCell ref="A14:A16"/>
    <mergeCell ref="B14:B16"/>
    <mergeCell ref="C14:C16"/>
    <mergeCell ref="E14:I14"/>
  </mergeCells>
  <pageMargins left="0.39370078740157483" right="0.39370078740157483" top="0.98425196850393704" bottom="0.39370078740157483" header="0.70866141732283472" footer="0.31496062992125984"/>
  <pageSetup paperSize="9" scale="80" firstPageNumber="120" orientation="landscape" useFirstPageNumber="1" r:id="rId1"/>
  <headerFooter>
    <oddFooter>&amp;L&amp;"TH SarabunPSK,ธรรมดา"&amp;14ส่วนที่ 3 แผนพัฒนาท้องถิ่น พ.ศ.2566-2570) แก้ไข ครั้งที่ 1/2566&amp;C&amp;"TH SarabunPSK,ธรรมดา"&amp;16&amp;P&amp;R&amp;"TH SarabunPSK,ธรรมดา"&amp;14ยุทธศาสตร์ที่ 1 การเสริมสร้างความมั่นคง (ผ.02/1)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L120"/>
  <sheetViews>
    <sheetView view="pageBreakPreview" topLeftCell="A105" zoomScaleNormal="90" zoomScaleSheetLayoutView="100" workbookViewId="0">
      <selection activeCell="E68" sqref="E68"/>
    </sheetView>
  </sheetViews>
  <sheetFormatPr defaultRowHeight="23.25" customHeight="1" x14ac:dyDescent="0.35"/>
  <cols>
    <col min="1" max="1" width="5" style="109" customWidth="1"/>
    <col min="2" max="3" width="17.75" style="109" customWidth="1"/>
    <col min="4" max="4" width="16.125" style="109" customWidth="1"/>
    <col min="5" max="9" width="13.375" style="109" customWidth="1"/>
    <col min="10" max="10" width="11.625" style="109" customWidth="1"/>
    <col min="11" max="11" width="13.625" style="109" customWidth="1"/>
    <col min="12" max="12" width="13.75" style="109" customWidth="1"/>
    <col min="13" max="16384" width="9" style="109"/>
  </cols>
  <sheetData>
    <row r="1" spans="1:12" ht="23.25" customHeight="1" x14ac:dyDescent="0.35">
      <c r="B1" s="110"/>
      <c r="L1" s="111" t="s">
        <v>2013</v>
      </c>
    </row>
    <row r="2" spans="1:12" ht="23.25" customHeight="1" x14ac:dyDescent="0.35">
      <c r="A2" s="676" t="s">
        <v>14</v>
      </c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</row>
    <row r="3" spans="1:12" ht="23.25" customHeight="1" x14ac:dyDescent="0.35">
      <c r="A3" s="676" t="s">
        <v>26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2" ht="23.2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2" ht="23.25" customHeight="1" x14ac:dyDescent="0.35">
      <c r="A5" s="676" t="s">
        <v>1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6" spans="1:12" ht="23.25" customHeight="1" x14ac:dyDescent="0.35">
      <c r="A6" s="691" t="s">
        <v>2443</v>
      </c>
      <c r="B6" s="669"/>
      <c r="C6" s="669"/>
      <c r="D6" s="669"/>
      <c r="E6" s="669"/>
      <c r="F6" s="669"/>
      <c r="G6" s="669"/>
      <c r="H6" s="669"/>
      <c r="I6" s="669"/>
      <c r="J6" s="669"/>
      <c r="K6" s="669"/>
    </row>
    <row r="7" spans="1:12" ht="23.25" customHeight="1" x14ac:dyDescent="0.35">
      <c r="A7" s="669" t="s">
        <v>2444</v>
      </c>
      <c r="B7" s="669"/>
      <c r="C7" s="669"/>
      <c r="D7" s="669"/>
      <c r="E7" s="669"/>
      <c r="F7" s="669"/>
      <c r="G7" s="669"/>
      <c r="H7" s="669"/>
      <c r="I7" s="669"/>
      <c r="J7" s="669"/>
      <c r="K7" s="669"/>
      <c r="L7" s="669"/>
    </row>
    <row r="8" spans="1:12" ht="23.25" customHeight="1" x14ac:dyDescent="0.35">
      <c r="A8" s="669" t="s">
        <v>2445</v>
      </c>
      <c r="B8" s="669"/>
      <c r="C8" s="669"/>
      <c r="D8" s="669"/>
      <c r="E8" s="669"/>
      <c r="F8" s="669"/>
      <c r="G8" s="669"/>
      <c r="H8" s="669"/>
      <c r="I8" s="669"/>
      <c r="J8" s="669"/>
      <c r="K8" s="669"/>
      <c r="L8" s="669"/>
    </row>
    <row r="9" spans="1:12" ht="23.25" customHeight="1" x14ac:dyDescent="0.35">
      <c r="A9" s="692" t="s">
        <v>2861</v>
      </c>
      <c r="B9" s="692"/>
      <c r="C9" s="692"/>
      <c r="D9" s="692"/>
      <c r="E9" s="692"/>
      <c r="F9" s="692"/>
      <c r="G9" s="692"/>
      <c r="H9" s="692"/>
      <c r="I9" s="692"/>
      <c r="J9" s="692"/>
      <c r="K9" s="692"/>
      <c r="L9" s="692"/>
    </row>
    <row r="10" spans="1:12" ht="23.25" customHeight="1" x14ac:dyDescent="0.35">
      <c r="A10" s="669" t="s">
        <v>2862</v>
      </c>
      <c r="B10" s="669"/>
      <c r="C10" s="669"/>
      <c r="D10" s="669"/>
      <c r="E10" s="669"/>
      <c r="F10" s="669"/>
      <c r="G10" s="669"/>
      <c r="H10" s="669"/>
      <c r="I10" s="669"/>
      <c r="J10" s="669"/>
      <c r="K10" s="669"/>
    </row>
    <row r="11" spans="1:12" ht="23.25" customHeight="1" x14ac:dyDescent="0.35">
      <c r="A11" s="110"/>
      <c r="B11" s="669" t="s">
        <v>2863</v>
      </c>
      <c r="C11" s="669"/>
      <c r="D11" s="669"/>
      <c r="E11" s="669"/>
      <c r="F11" s="669"/>
      <c r="G11" s="669"/>
      <c r="H11" s="669"/>
      <c r="I11" s="669"/>
      <c r="J11" s="669"/>
      <c r="K11" s="669"/>
    </row>
    <row r="12" spans="1:12" ht="23.25" customHeight="1" x14ac:dyDescent="0.35">
      <c r="A12" s="110"/>
      <c r="B12" s="669" t="s">
        <v>2446</v>
      </c>
      <c r="C12" s="669"/>
      <c r="D12" s="669"/>
      <c r="E12" s="669"/>
      <c r="F12" s="669"/>
      <c r="G12" s="669"/>
      <c r="H12" s="669"/>
      <c r="I12" s="669"/>
      <c r="J12" s="669"/>
      <c r="K12" s="669"/>
      <c r="L12" s="669"/>
    </row>
    <row r="13" spans="1:12" ht="23.25" customHeight="1" x14ac:dyDescent="0.35">
      <c r="A13" s="110"/>
      <c r="B13" s="669" t="s">
        <v>2615</v>
      </c>
      <c r="C13" s="669"/>
      <c r="D13" s="669"/>
      <c r="E13" s="669"/>
      <c r="F13" s="669"/>
      <c r="G13" s="669"/>
      <c r="H13" s="669"/>
      <c r="I13" s="669"/>
      <c r="J13" s="669"/>
      <c r="K13" s="669"/>
    </row>
    <row r="14" spans="1:12" ht="23.25" customHeight="1" x14ac:dyDescent="0.35">
      <c r="A14" s="687" t="s">
        <v>15</v>
      </c>
      <c r="B14" s="687" t="s">
        <v>5</v>
      </c>
      <c r="C14" s="687" t="s">
        <v>16</v>
      </c>
      <c r="D14" s="112" t="s">
        <v>17</v>
      </c>
      <c r="E14" s="690" t="s">
        <v>19</v>
      </c>
      <c r="F14" s="690"/>
      <c r="G14" s="690"/>
      <c r="H14" s="690"/>
      <c r="I14" s="690"/>
      <c r="J14" s="112" t="s">
        <v>20</v>
      </c>
      <c r="K14" s="112" t="s">
        <v>21</v>
      </c>
      <c r="L14" s="452" t="s">
        <v>24</v>
      </c>
    </row>
    <row r="15" spans="1:12" ht="23.25" customHeight="1" x14ac:dyDescent="0.35">
      <c r="A15" s="688"/>
      <c r="B15" s="688"/>
      <c r="C15" s="688"/>
      <c r="D15" s="113" t="s">
        <v>18</v>
      </c>
      <c r="E15" s="414" t="s">
        <v>1898</v>
      </c>
      <c r="F15" s="415" t="s">
        <v>1899</v>
      </c>
      <c r="G15" s="414" t="s">
        <v>1900</v>
      </c>
      <c r="H15" s="415" t="s">
        <v>1901</v>
      </c>
      <c r="I15" s="414" t="s">
        <v>1902</v>
      </c>
      <c r="J15" s="113" t="s">
        <v>22</v>
      </c>
      <c r="K15" s="113" t="s">
        <v>23</v>
      </c>
      <c r="L15" s="453" t="s">
        <v>25</v>
      </c>
    </row>
    <row r="16" spans="1:12" ht="23.25" customHeight="1" x14ac:dyDescent="0.35">
      <c r="A16" s="689"/>
      <c r="B16" s="689"/>
      <c r="C16" s="689"/>
      <c r="D16" s="114"/>
      <c r="E16" s="115" t="s">
        <v>7</v>
      </c>
      <c r="F16" s="115" t="s">
        <v>7</v>
      </c>
      <c r="G16" s="115" t="s">
        <v>7</v>
      </c>
      <c r="H16" s="115" t="s">
        <v>7</v>
      </c>
      <c r="I16" s="115" t="s">
        <v>7</v>
      </c>
      <c r="J16" s="114"/>
      <c r="K16" s="114"/>
      <c r="L16" s="454"/>
    </row>
    <row r="17" spans="1:12" ht="23.25" customHeight="1" x14ac:dyDescent="0.35">
      <c r="A17" s="168">
        <v>1</v>
      </c>
      <c r="B17" s="138" t="s">
        <v>1570</v>
      </c>
      <c r="C17" s="138" t="s">
        <v>1587</v>
      </c>
      <c r="D17" s="9" t="s">
        <v>1570</v>
      </c>
      <c r="E17" s="331">
        <v>1000000</v>
      </c>
      <c r="F17" s="367" t="s">
        <v>98</v>
      </c>
      <c r="G17" s="367" t="s">
        <v>98</v>
      </c>
      <c r="H17" s="367" t="s">
        <v>98</v>
      </c>
      <c r="I17" s="367" t="s">
        <v>98</v>
      </c>
      <c r="J17" s="70" t="s">
        <v>80</v>
      </c>
      <c r="K17" s="6" t="s">
        <v>2016</v>
      </c>
      <c r="L17" s="631" t="s">
        <v>1411</v>
      </c>
    </row>
    <row r="18" spans="1:12" ht="23.25" customHeight="1" x14ac:dyDescent="0.35">
      <c r="A18" s="139"/>
      <c r="B18" s="139" t="s">
        <v>2014</v>
      </c>
      <c r="C18" s="139" t="s">
        <v>2015</v>
      </c>
      <c r="D18" s="9" t="s">
        <v>2019</v>
      </c>
      <c r="E18" s="139"/>
      <c r="F18" s="139"/>
      <c r="G18" s="139"/>
      <c r="H18" s="139"/>
      <c r="I18" s="139"/>
      <c r="J18" s="8" t="s">
        <v>85</v>
      </c>
      <c r="K18" s="6" t="s">
        <v>2017</v>
      </c>
      <c r="L18" s="311" t="s">
        <v>2795</v>
      </c>
    </row>
    <row r="19" spans="1:12" ht="23.25" customHeight="1" x14ac:dyDescent="0.35">
      <c r="A19" s="139"/>
      <c r="B19" s="139"/>
      <c r="C19" s="139"/>
      <c r="D19" s="9"/>
      <c r="E19" s="139"/>
      <c r="F19" s="139"/>
      <c r="G19" s="139"/>
      <c r="H19" s="139"/>
      <c r="I19" s="139"/>
      <c r="J19" s="293" t="s">
        <v>89</v>
      </c>
      <c r="K19" s="6" t="s">
        <v>2018</v>
      </c>
      <c r="L19" s="311" t="s">
        <v>2796</v>
      </c>
    </row>
    <row r="20" spans="1:12" ht="23.25" customHeight="1" x14ac:dyDescent="0.35">
      <c r="A20" s="116"/>
      <c r="B20" s="116"/>
      <c r="C20" s="116"/>
      <c r="D20" s="288"/>
      <c r="E20" s="116"/>
      <c r="F20" s="116"/>
      <c r="G20" s="116"/>
      <c r="H20" s="116"/>
      <c r="I20" s="116"/>
      <c r="J20" s="116"/>
      <c r="K20" s="116"/>
      <c r="L20" s="312"/>
    </row>
    <row r="21" spans="1:12" ht="23.25" customHeight="1" x14ac:dyDescent="0.35">
      <c r="A21" s="168">
        <v>2</v>
      </c>
      <c r="B21" s="138" t="s">
        <v>1570</v>
      </c>
      <c r="C21" s="138" t="s">
        <v>1587</v>
      </c>
      <c r="D21" s="9" t="s">
        <v>1570</v>
      </c>
      <c r="E21" s="331">
        <v>1000000</v>
      </c>
      <c r="F21" s="367" t="s">
        <v>98</v>
      </c>
      <c r="G21" s="367" t="s">
        <v>98</v>
      </c>
      <c r="H21" s="367" t="s">
        <v>98</v>
      </c>
      <c r="I21" s="367" t="s">
        <v>98</v>
      </c>
      <c r="J21" s="70" t="s">
        <v>80</v>
      </c>
      <c r="K21" s="6" t="s">
        <v>2016</v>
      </c>
      <c r="L21" s="631" t="s">
        <v>1411</v>
      </c>
    </row>
    <row r="22" spans="1:12" ht="23.25" customHeight="1" x14ac:dyDescent="0.35">
      <c r="A22" s="139"/>
      <c r="B22" s="139" t="s">
        <v>1571</v>
      </c>
      <c r="C22" s="139" t="s">
        <v>1571</v>
      </c>
      <c r="D22" s="9" t="s">
        <v>2019</v>
      </c>
      <c r="E22" s="139"/>
      <c r="F22" s="139"/>
      <c r="G22" s="139"/>
      <c r="H22" s="139"/>
      <c r="I22" s="139"/>
      <c r="J22" s="8" t="s">
        <v>85</v>
      </c>
      <c r="K22" s="6" t="s">
        <v>2017</v>
      </c>
      <c r="L22" s="311" t="s">
        <v>2795</v>
      </c>
    </row>
    <row r="23" spans="1:12" ht="23.25" customHeight="1" x14ac:dyDescent="0.35">
      <c r="A23" s="139"/>
      <c r="B23" s="139" t="s">
        <v>153</v>
      </c>
      <c r="C23" s="139" t="s">
        <v>153</v>
      </c>
      <c r="D23" s="9"/>
      <c r="E23" s="139"/>
      <c r="F23" s="139"/>
      <c r="G23" s="139"/>
      <c r="H23" s="139"/>
      <c r="I23" s="139"/>
      <c r="J23" s="293" t="s">
        <v>89</v>
      </c>
      <c r="K23" s="6" t="s">
        <v>2018</v>
      </c>
      <c r="L23" s="311" t="s">
        <v>2796</v>
      </c>
    </row>
    <row r="24" spans="1:12" ht="23.25" customHeight="1" x14ac:dyDescent="0.35">
      <c r="A24" s="116"/>
      <c r="B24" s="116"/>
      <c r="C24" s="116"/>
      <c r="D24" s="288"/>
      <c r="E24" s="116"/>
      <c r="F24" s="116"/>
      <c r="G24" s="116"/>
      <c r="H24" s="116"/>
      <c r="I24" s="116"/>
      <c r="J24" s="116"/>
      <c r="K24" s="116"/>
      <c r="L24" s="312"/>
    </row>
    <row r="28" spans="1:12" ht="23.25" customHeight="1" x14ac:dyDescent="0.35">
      <c r="L28" s="111" t="s">
        <v>2013</v>
      </c>
    </row>
    <row r="29" spans="1:12" ht="23.25" customHeight="1" x14ac:dyDescent="0.35">
      <c r="A29" s="110"/>
      <c r="B29" s="669" t="s">
        <v>33</v>
      </c>
      <c r="C29" s="669"/>
      <c r="D29" s="669"/>
      <c r="E29" s="669"/>
      <c r="F29" s="669"/>
      <c r="G29" s="669"/>
      <c r="H29" s="669"/>
      <c r="I29" s="669"/>
      <c r="J29" s="669"/>
      <c r="K29" s="669"/>
    </row>
    <row r="30" spans="1:12" ht="23.25" customHeight="1" x14ac:dyDescent="0.35">
      <c r="A30" s="110"/>
      <c r="B30" s="669" t="s">
        <v>2446</v>
      </c>
      <c r="C30" s="669"/>
      <c r="D30" s="669"/>
      <c r="E30" s="669"/>
      <c r="F30" s="669"/>
      <c r="G30" s="669"/>
      <c r="H30" s="669"/>
      <c r="I30" s="669"/>
      <c r="J30" s="669"/>
      <c r="K30" s="669"/>
      <c r="L30" s="669"/>
    </row>
    <row r="31" spans="1:12" ht="23.25" customHeight="1" x14ac:dyDescent="0.35">
      <c r="A31" s="110"/>
      <c r="B31" s="669" t="s">
        <v>2615</v>
      </c>
      <c r="C31" s="669"/>
      <c r="D31" s="669"/>
      <c r="E31" s="669"/>
      <c r="F31" s="669"/>
      <c r="G31" s="669"/>
      <c r="H31" s="669"/>
      <c r="I31" s="669"/>
      <c r="J31" s="669"/>
      <c r="K31" s="669"/>
    </row>
    <row r="32" spans="1:12" ht="23.25" customHeight="1" x14ac:dyDescent="0.35">
      <c r="A32" s="687" t="s">
        <v>15</v>
      </c>
      <c r="B32" s="687" t="s">
        <v>5</v>
      </c>
      <c r="C32" s="687" t="s">
        <v>16</v>
      </c>
      <c r="D32" s="112" t="s">
        <v>17</v>
      </c>
      <c r="E32" s="690" t="s">
        <v>19</v>
      </c>
      <c r="F32" s="690"/>
      <c r="G32" s="690"/>
      <c r="H32" s="690"/>
      <c r="I32" s="690"/>
      <c r="J32" s="112" t="s">
        <v>20</v>
      </c>
      <c r="K32" s="112" t="s">
        <v>21</v>
      </c>
      <c r="L32" s="452" t="s">
        <v>24</v>
      </c>
    </row>
    <row r="33" spans="1:12" ht="23.25" customHeight="1" x14ac:dyDescent="0.35">
      <c r="A33" s="688"/>
      <c r="B33" s="688"/>
      <c r="C33" s="688"/>
      <c r="D33" s="113" t="s">
        <v>18</v>
      </c>
      <c r="E33" s="414" t="s">
        <v>1898</v>
      </c>
      <c r="F33" s="415" t="s">
        <v>1899</v>
      </c>
      <c r="G33" s="414" t="s">
        <v>1900</v>
      </c>
      <c r="H33" s="415" t="s">
        <v>1901</v>
      </c>
      <c r="I33" s="414" t="s">
        <v>1902</v>
      </c>
      <c r="J33" s="113" t="s">
        <v>22</v>
      </c>
      <c r="K33" s="113" t="s">
        <v>23</v>
      </c>
      <c r="L33" s="453" t="s">
        <v>25</v>
      </c>
    </row>
    <row r="34" spans="1:12" ht="23.25" customHeight="1" x14ac:dyDescent="0.35">
      <c r="A34" s="689"/>
      <c r="B34" s="689"/>
      <c r="C34" s="689"/>
      <c r="D34" s="114"/>
      <c r="E34" s="115" t="s">
        <v>7</v>
      </c>
      <c r="F34" s="115" t="s">
        <v>7</v>
      </c>
      <c r="G34" s="115" t="s">
        <v>7</v>
      </c>
      <c r="H34" s="115" t="s">
        <v>7</v>
      </c>
      <c r="I34" s="115" t="s">
        <v>7</v>
      </c>
      <c r="J34" s="114"/>
      <c r="K34" s="114"/>
      <c r="L34" s="454"/>
    </row>
    <row r="35" spans="1:12" ht="23.25" customHeight="1" x14ac:dyDescent="0.35">
      <c r="A35" s="168">
        <v>3</v>
      </c>
      <c r="B35" s="138" t="s">
        <v>2020</v>
      </c>
      <c r="C35" s="138" t="s">
        <v>2021</v>
      </c>
      <c r="D35" s="138" t="s">
        <v>2023</v>
      </c>
      <c r="E35" s="331">
        <v>1600000</v>
      </c>
      <c r="F35" s="367" t="s">
        <v>98</v>
      </c>
      <c r="G35" s="367" t="s">
        <v>98</v>
      </c>
      <c r="H35" s="367" t="s">
        <v>98</v>
      </c>
      <c r="I35" s="367" t="s">
        <v>98</v>
      </c>
      <c r="J35" s="77" t="s">
        <v>80</v>
      </c>
      <c r="K35" s="2" t="s">
        <v>2026</v>
      </c>
      <c r="L35" s="631" t="s">
        <v>1411</v>
      </c>
    </row>
    <row r="36" spans="1:12" ht="23.25" customHeight="1" x14ac:dyDescent="0.35">
      <c r="A36" s="139"/>
      <c r="B36" s="139" t="s">
        <v>1569</v>
      </c>
      <c r="C36" s="139" t="s">
        <v>2022</v>
      </c>
      <c r="D36" s="139" t="s">
        <v>2024</v>
      </c>
      <c r="E36" s="139"/>
      <c r="F36" s="139"/>
      <c r="G36" s="139"/>
      <c r="H36" s="139"/>
      <c r="I36" s="139"/>
      <c r="J36" s="8" t="s">
        <v>85</v>
      </c>
      <c r="K36" s="6" t="s">
        <v>2027</v>
      </c>
      <c r="L36" s="311" t="s">
        <v>2795</v>
      </c>
    </row>
    <row r="37" spans="1:12" s="501" customFormat="1" ht="23.25" customHeight="1" x14ac:dyDescent="0.35">
      <c r="A37" s="113"/>
      <c r="B37" s="113"/>
      <c r="C37" s="113"/>
      <c r="D37" s="261" t="s">
        <v>2025</v>
      </c>
      <c r="E37" s="113"/>
      <c r="F37" s="113"/>
      <c r="G37" s="113"/>
      <c r="H37" s="113"/>
      <c r="I37" s="113"/>
      <c r="J37" s="8" t="s">
        <v>89</v>
      </c>
      <c r="K37" s="6" t="s">
        <v>2028</v>
      </c>
      <c r="L37" s="311" t="s">
        <v>2796</v>
      </c>
    </row>
    <row r="38" spans="1:12" ht="23.25" customHeight="1" x14ac:dyDescent="0.35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 t="s">
        <v>2071</v>
      </c>
      <c r="L38" s="311"/>
    </row>
    <row r="39" spans="1:12" ht="23.25" customHeight="1" x14ac:dyDescent="0.35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 t="s">
        <v>2072</v>
      </c>
      <c r="L39" s="311"/>
    </row>
    <row r="40" spans="1:12" ht="9.75" customHeight="1" x14ac:dyDescent="0.35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312"/>
    </row>
    <row r="41" spans="1:12" ht="23.25" customHeight="1" x14ac:dyDescent="0.35">
      <c r="A41" s="168">
        <v>4</v>
      </c>
      <c r="B41" s="138" t="s">
        <v>1570</v>
      </c>
      <c r="C41" s="138" t="s">
        <v>1587</v>
      </c>
      <c r="D41" s="138" t="s">
        <v>1570</v>
      </c>
      <c r="E41" s="331">
        <v>2500000</v>
      </c>
      <c r="F41" s="367" t="s">
        <v>98</v>
      </c>
      <c r="G41" s="367" t="s">
        <v>98</v>
      </c>
      <c r="H41" s="367" t="s">
        <v>98</v>
      </c>
      <c r="I41" s="367" t="s">
        <v>98</v>
      </c>
      <c r="J41" s="77" t="s">
        <v>80</v>
      </c>
      <c r="K41" s="2" t="s">
        <v>2016</v>
      </c>
      <c r="L41" s="631" t="s">
        <v>1411</v>
      </c>
    </row>
    <row r="42" spans="1:12" ht="23.25" customHeight="1" x14ac:dyDescent="0.35">
      <c r="A42" s="139"/>
      <c r="B42" s="139" t="s">
        <v>1572</v>
      </c>
      <c r="C42" s="139" t="s">
        <v>1572</v>
      </c>
      <c r="D42" s="139" t="s">
        <v>2019</v>
      </c>
      <c r="E42" s="139"/>
      <c r="F42" s="139"/>
      <c r="G42" s="139"/>
      <c r="H42" s="139"/>
      <c r="I42" s="139"/>
      <c r="J42" s="8" t="s">
        <v>85</v>
      </c>
      <c r="K42" s="6" t="s">
        <v>2017</v>
      </c>
      <c r="L42" s="311" t="s">
        <v>2797</v>
      </c>
    </row>
    <row r="43" spans="1:12" ht="23.25" customHeight="1" x14ac:dyDescent="0.35">
      <c r="A43" s="139"/>
      <c r="B43" s="139"/>
      <c r="C43" s="139"/>
      <c r="D43" s="139"/>
      <c r="E43" s="139"/>
      <c r="F43" s="139"/>
      <c r="G43" s="139"/>
      <c r="H43" s="139"/>
      <c r="I43" s="139"/>
      <c r="J43" s="8" t="s">
        <v>89</v>
      </c>
      <c r="K43" s="6" t="s">
        <v>2018</v>
      </c>
      <c r="L43" s="311"/>
    </row>
    <row r="44" spans="1:12" ht="9.75" customHeight="1" x14ac:dyDescent="0.35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312"/>
    </row>
    <row r="45" spans="1:12" ht="23.25" customHeight="1" x14ac:dyDescent="0.35">
      <c r="A45" s="168">
        <v>5</v>
      </c>
      <c r="B45" s="138" t="s">
        <v>1758</v>
      </c>
      <c r="C45" s="138" t="s">
        <v>1584</v>
      </c>
      <c r="D45" s="138" t="s">
        <v>1758</v>
      </c>
      <c r="E45" s="331">
        <v>2000000</v>
      </c>
      <c r="F45" s="367" t="s">
        <v>98</v>
      </c>
      <c r="G45" s="367" t="s">
        <v>98</v>
      </c>
      <c r="H45" s="367" t="s">
        <v>98</v>
      </c>
      <c r="I45" s="367" t="s">
        <v>98</v>
      </c>
      <c r="J45" s="77" t="s">
        <v>80</v>
      </c>
      <c r="K45" s="138" t="s">
        <v>2376</v>
      </c>
      <c r="L45" s="631" t="s">
        <v>1411</v>
      </c>
    </row>
    <row r="46" spans="1:12" ht="23.25" customHeight="1" x14ac:dyDescent="0.35">
      <c r="A46" s="139"/>
      <c r="B46" s="139" t="s">
        <v>2373</v>
      </c>
      <c r="C46" s="139" t="s">
        <v>2375</v>
      </c>
      <c r="D46" s="139" t="s">
        <v>2373</v>
      </c>
      <c r="E46" s="139"/>
      <c r="F46" s="139"/>
      <c r="G46" s="139"/>
      <c r="H46" s="139"/>
      <c r="I46" s="139"/>
      <c r="J46" s="8" t="s">
        <v>85</v>
      </c>
      <c r="K46" s="139" t="s">
        <v>2377</v>
      </c>
      <c r="L46" s="311" t="s">
        <v>2797</v>
      </c>
    </row>
    <row r="47" spans="1:12" ht="23.25" customHeight="1" x14ac:dyDescent="0.35">
      <c r="A47" s="139"/>
      <c r="B47" s="139" t="s">
        <v>2035</v>
      </c>
      <c r="C47" s="139" t="s">
        <v>2035</v>
      </c>
      <c r="D47" s="139"/>
      <c r="E47" s="139"/>
      <c r="F47" s="139"/>
      <c r="G47" s="139"/>
      <c r="H47" s="139"/>
      <c r="I47" s="139"/>
      <c r="J47" s="8" t="s">
        <v>89</v>
      </c>
      <c r="K47" s="6" t="s">
        <v>2378</v>
      </c>
      <c r="L47" s="311"/>
    </row>
    <row r="48" spans="1:12" ht="9.75" customHeight="1" x14ac:dyDescent="0.3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"/>
      <c r="L48" s="312"/>
    </row>
    <row r="49" spans="1:12" ht="23.25" customHeight="1" x14ac:dyDescent="0.35">
      <c r="A49" s="168">
        <v>6</v>
      </c>
      <c r="B49" s="138" t="s">
        <v>1570</v>
      </c>
      <c r="C49" s="138" t="s">
        <v>1587</v>
      </c>
      <c r="D49" s="138" t="s">
        <v>1570</v>
      </c>
      <c r="E49" s="331">
        <v>500000</v>
      </c>
      <c r="F49" s="367" t="s">
        <v>98</v>
      </c>
      <c r="G49" s="367" t="s">
        <v>98</v>
      </c>
      <c r="H49" s="367" t="s">
        <v>98</v>
      </c>
      <c r="I49" s="367" t="s">
        <v>98</v>
      </c>
      <c r="J49" s="77" t="s">
        <v>80</v>
      </c>
      <c r="K49" s="2" t="s">
        <v>2016</v>
      </c>
      <c r="L49" s="631" t="s">
        <v>1411</v>
      </c>
    </row>
    <row r="50" spans="1:12" ht="23.25" customHeight="1" x14ac:dyDescent="0.35">
      <c r="A50" s="139"/>
      <c r="B50" s="139" t="s">
        <v>2036</v>
      </c>
      <c r="C50" s="139" t="s">
        <v>2036</v>
      </c>
      <c r="D50" s="139" t="s">
        <v>2019</v>
      </c>
      <c r="E50" s="139"/>
      <c r="F50" s="139"/>
      <c r="G50" s="139"/>
      <c r="H50" s="139"/>
      <c r="I50" s="139"/>
      <c r="J50" s="8" t="s">
        <v>85</v>
      </c>
      <c r="K50" s="6" t="s">
        <v>2017</v>
      </c>
      <c r="L50" s="311" t="s">
        <v>2797</v>
      </c>
    </row>
    <row r="51" spans="1:12" ht="23.25" customHeight="1" x14ac:dyDescent="0.35">
      <c r="A51" s="139"/>
      <c r="B51" s="139" t="s">
        <v>2037</v>
      </c>
      <c r="C51" s="139" t="s">
        <v>2037</v>
      </c>
      <c r="D51" s="139"/>
      <c r="E51" s="139"/>
      <c r="F51" s="139"/>
      <c r="G51" s="139"/>
      <c r="H51" s="139"/>
      <c r="I51" s="139"/>
      <c r="J51" s="8" t="s">
        <v>89</v>
      </c>
      <c r="K51" s="6" t="s">
        <v>2018</v>
      </c>
      <c r="L51" s="311"/>
    </row>
    <row r="52" spans="1:12" ht="23.25" customHeight="1" x14ac:dyDescent="0.35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312"/>
    </row>
    <row r="56" spans="1:12" ht="23.25" customHeight="1" x14ac:dyDescent="0.35">
      <c r="L56" s="111" t="s">
        <v>2013</v>
      </c>
    </row>
    <row r="57" spans="1:12" ht="23.25" customHeight="1" x14ac:dyDescent="0.35">
      <c r="A57" s="110"/>
      <c r="B57" s="669" t="s">
        <v>33</v>
      </c>
      <c r="C57" s="669"/>
      <c r="D57" s="669"/>
      <c r="E57" s="669"/>
      <c r="F57" s="669"/>
      <c r="G57" s="669"/>
      <c r="H57" s="669"/>
      <c r="I57" s="669"/>
      <c r="J57" s="669"/>
      <c r="K57" s="669"/>
    </row>
    <row r="58" spans="1:12" ht="23.25" customHeight="1" x14ac:dyDescent="0.35">
      <c r="A58" s="110"/>
      <c r="B58" s="669" t="s">
        <v>2446</v>
      </c>
      <c r="C58" s="669"/>
      <c r="D58" s="669"/>
      <c r="E58" s="669"/>
      <c r="F58" s="669"/>
      <c r="G58" s="669"/>
      <c r="H58" s="669"/>
      <c r="I58" s="669"/>
      <c r="J58" s="669"/>
      <c r="K58" s="669"/>
      <c r="L58" s="669"/>
    </row>
    <row r="59" spans="1:12" ht="23.25" customHeight="1" x14ac:dyDescent="0.35">
      <c r="A59" s="110"/>
      <c r="B59" s="669" t="s">
        <v>2615</v>
      </c>
      <c r="C59" s="669"/>
      <c r="D59" s="669"/>
      <c r="E59" s="669"/>
      <c r="F59" s="669"/>
      <c r="G59" s="669"/>
      <c r="H59" s="669"/>
      <c r="I59" s="669"/>
      <c r="J59" s="669"/>
      <c r="K59" s="669"/>
    </row>
    <row r="60" spans="1:12" ht="23.25" customHeight="1" x14ac:dyDescent="0.35">
      <c r="A60" s="687" t="s">
        <v>15</v>
      </c>
      <c r="B60" s="687" t="s">
        <v>5</v>
      </c>
      <c r="C60" s="687" t="s">
        <v>16</v>
      </c>
      <c r="D60" s="112" t="s">
        <v>17</v>
      </c>
      <c r="E60" s="690" t="s">
        <v>19</v>
      </c>
      <c r="F60" s="690"/>
      <c r="G60" s="690"/>
      <c r="H60" s="690"/>
      <c r="I60" s="690"/>
      <c r="J60" s="112" t="s">
        <v>20</v>
      </c>
      <c r="K60" s="112" t="s">
        <v>21</v>
      </c>
      <c r="L60" s="452" t="s">
        <v>24</v>
      </c>
    </row>
    <row r="61" spans="1:12" ht="23.25" customHeight="1" x14ac:dyDescent="0.35">
      <c r="A61" s="688"/>
      <c r="B61" s="688"/>
      <c r="C61" s="688"/>
      <c r="D61" s="113" t="s">
        <v>18</v>
      </c>
      <c r="E61" s="414" t="s">
        <v>1898</v>
      </c>
      <c r="F61" s="415" t="s">
        <v>1899</v>
      </c>
      <c r="G61" s="414" t="s">
        <v>1900</v>
      </c>
      <c r="H61" s="415" t="s">
        <v>1901</v>
      </c>
      <c r="I61" s="414" t="s">
        <v>1902</v>
      </c>
      <c r="J61" s="113" t="s">
        <v>22</v>
      </c>
      <c r="K61" s="113" t="s">
        <v>23</v>
      </c>
      <c r="L61" s="453" t="s">
        <v>25</v>
      </c>
    </row>
    <row r="62" spans="1:12" ht="23.25" customHeight="1" x14ac:dyDescent="0.35">
      <c r="A62" s="689"/>
      <c r="B62" s="689"/>
      <c r="C62" s="689"/>
      <c r="D62" s="114"/>
      <c r="E62" s="115" t="s">
        <v>7</v>
      </c>
      <c r="F62" s="115" t="s">
        <v>7</v>
      </c>
      <c r="G62" s="115" t="s">
        <v>7</v>
      </c>
      <c r="H62" s="115" t="s">
        <v>7</v>
      </c>
      <c r="I62" s="115" t="s">
        <v>7</v>
      </c>
      <c r="J62" s="114"/>
      <c r="K62" s="114"/>
      <c r="L62" s="454"/>
    </row>
    <row r="63" spans="1:12" ht="23.25" customHeight="1" x14ac:dyDescent="0.35">
      <c r="A63" s="168">
        <v>7</v>
      </c>
      <c r="B63" s="138" t="s">
        <v>1758</v>
      </c>
      <c r="C63" s="138" t="s">
        <v>1584</v>
      </c>
      <c r="D63" s="138" t="s">
        <v>1758</v>
      </c>
      <c r="E63" s="331">
        <v>5000000</v>
      </c>
      <c r="F63" s="138"/>
      <c r="G63" s="138"/>
      <c r="H63" s="138"/>
      <c r="I63" s="138"/>
      <c r="J63" s="77" t="s">
        <v>80</v>
      </c>
      <c r="K63" s="138" t="s">
        <v>2376</v>
      </c>
      <c r="L63" s="631" t="s">
        <v>1411</v>
      </c>
    </row>
    <row r="64" spans="1:12" ht="23.25" customHeight="1" x14ac:dyDescent="0.35">
      <c r="A64" s="139"/>
      <c r="B64" s="139" t="s">
        <v>2373</v>
      </c>
      <c r="C64" s="139" t="s">
        <v>2375</v>
      </c>
      <c r="D64" s="139" t="s">
        <v>2373</v>
      </c>
      <c r="E64" s="139"/>
      <c r="F64" s="139"/>
      <c r="G64" s="139"/>
      <c r="H64" s="139"/>
      <c r="I64" s="139"/>
      <c r="J64" s="8" t="s">
        <v>85</v>
      </c>
      <c r="K64" s="139" t="s">
        <v>2377</v>
      </c>
      <c r="L64" s="311" t="s">
        <v>2800</v>
      </c>
    </row>
    <row r="65" spans="1:12" ht="23.25" customHeight="1" x14ac:dyDescent="0.35">
      <c r="A65" s="139"/>
      <c r="B65" s="139" t="s">
        <v>2374</v>
      </c>
      <c r="C65" s="139" t="s">
        <v>2374</v>
      </c>
      <c r="D65" s="139"/>
      <c r="E65" s="139"/>
      <c r="F65" s="139"/>
      <c r="G65" s="139"/>
      <c r="H65" s="139"/>
      <c r="I65" s="139"/>
      <c r="J65" s="8" t="s">
        <v>89</v>
      </c>
      <c r="K65" s="6" t="s">
        <v>2378</v>
      </c>
      <c r="L65" s="311" t="s">
        <v>2796</v>
      </c>
    </row>
    <row r="66" spans="1:12" ht="23.25" customHeight="1" x14ac:dyDescent="0.35">
      <c r="A66" s="116"/>
      <c r="B66" s="116"/>
      <c r="C66" s="116"/>
      <c r="D66" s="116"/>
      <c r="E66" s="116"/>
      <c r="F66" s="116"/>
      <c r="G66" s="116"/>
      <c r="H66" s="116"/>
      <c r="I66" s="116"/>
      <c r="J66" s="59"/>
      <c r="K66" s="11"/>
      <c r="L66" s="632"/>
    </row>
    <row r="67" spans="1:12" ht="23.25" customHeight="1" x14ac:dyDescent="0.35">
      <c r="A67" s="36" t="s">
        <v>13</v>
      </c>
      <c r="B67" s="36" t="s">
        <v>2379</v>
      </c>
      <c r="C67" s="363"/>
      <c r="D67" s="37"/>
      <c r="E67" s="364">
        <f>SUM(E17:E65)</f>
        <v>13600000</v>
      </c>
      <c r="F67" s="364" t="s">
        <v>98</v>
      </c>
      <c r="G67" s="364" t="s">
        <v>98</v>
      </c>
      <c r="H67" s="364" t="s">
        <v>98</v>
      </c>
      <c r="I67" s="364" t="s">
        <v>98</v>
      </c>
      <c r="J67" s="365"/>
      <c r="K67" s="366"/>
      <c r="L67" s="451"/>
    </row>
    <row r="82" spans="1:12" ht="23.25" customHeight="1" x14ac:dyDescent="0.35">
      <c r="L82" s="111" t="s">
        <v>2013</v>
      </c>
    </row>
    <row r="83" spans="1:12" ht="23.25" customHeight="1" x14ac:dyDescent="0.35">
      <c r="A83" s="110"/>
      <c r="B83" s="669" t="s">
        <v>33</v>
      </c>
      <c r="C83" s="669"/>
      <c r="D83" s="669"/>
      <c r="E83" s="669"/>
      <c r="F83" s="669"/>
      <c r="G83" s="669"/>
      <c r="H83" s="669"/>
      <c r="I83" s="669"/>
      <c r="J83" s="669"/>
      <c r="K83" s="669"/>
    </row>
    <row r="84" spans="1:12" ht="23.25" customHeight="1" x14ac:dyDescent="0.35">
      <c r="A84" s="110"/>
      <c r="B84" s="669" t="s">
        <v>2446</v>
      </c>
      <c r="C84" s="669"/>
      <c r="D84" s="669"/>
      <c r="E84" s="669"/>
      <c r="F84" s="669"/>
      <c r="G84" s="669"/>
      <c r="H84" s="669"/>
      <c r="I84" s="669"/>
      <c r="J84" s="669"/>
      <c r="K84" s="669"/>
      <c r="L84" s="669"/>
    </row>
    <row r="85" spans="1:12" ht="23.25" customHeight="1" x14ac:dyDescent="0.35">
      <c r="A85" s="110"/>
      <c r="B85" s="669" t="s">
        <v>2448</v>
      </c>
      <c r="C85" s="669"/>
      <c r="D85" s="669"/>
      <c r="E85" s="669"/>
      <c r="F85" s="669"/>
      <c r="G85" s="669"/>
      <c r="H85" s="669"/>
      <c r="I85" s="669"/>
      <c r="J85" s="669"/>
      <c r="K85" s="669"/>
    </row>
    <row r="86" spans="1:12" ht="23.25" customHeight="1" x14ac:dyDescent="0.35">
      <c r="A86" s="687" t="s">
        <v>15</v>
      </c>
      <c r="B86" s="687" t="s">
        <v>5</v>
      </c>
      <c r="C86" s="687" t="s">
        <v>16</v>
      </c>
      <c r="D86" s="112" t="s">
        <v>17</v>
      </c>
      <c r="E86" s="690" t="s">
        <v>19</v>
      </c>
      <c r="F86" s="690"/>
      <c r="G86" s="690"/>
      <c r="H86" s="690"/>
      <c r="I86" s="690"/>
      <c r="J86" s="112" t="s">
        <v>20</v>
      </c>
      <c r="K86" s="112" t="s">
        <v>21</v>
      </c>
      <c r="L86" s="452" t="s">
        <v>24</v>
      </c>
    </row>
    <row r="87" spans="1:12" ht="23.25" customHeight="1" x14ac:dyDescent="0.35">
      <c r="A87" s="688"/>
      <c r="B87" s="688"/>
      <c r="C87" s="688"/>
      <c r="D87" s="113" t="s">
        <v>18</v>
      </c>
      <c r="E87" s="414" t="s">
        <v>1898</v>
      </c>
      <c r="F87" s="415" t="s">
        <v>1899</v>
      </c>
      <c r="G87" s="414" t="s">
        <v>1900</v>
      </c>
      <c r="H87" s="415" t="s">
        <v>1901</v>
      </c>
      <c r="I87" s="414" t="s">
        <v>1902</v>
      </c>
      <c r="J87" s="113" t="s">
        <v>22</v>
      </c>
      <c r="K87" s="113" t="s">
        <v>23</v>
      </c>
      <c r="L87" s="453" t="s">
        <v>25</v>
      </c>
    </row>
    <row r="88" spans="1:12" ht="23.25" customHeight="1" x14ac:dyDescent="0.35">
      <c r="A88" s="689"/>
      <c r="B88" s="689"/>
      <c r="C88" s="689"/>
      <c r="D88" s="114"/>
      <c r="E88" s="115" t="s">
        <v>7</v>
      </c>
      <c r="F88" s="115" t="s">
        <v>7</v>
      </c>
      <c r="G88" s="115" t="s">
        <v>7</v>
      </c>
      <c r="H88" s="115" t="s">
        <v>7</v>
      </c>
      <c r="I88" s="115" t="s">
        <v>7</v>
      </c>
      <c r="J88" s="114"/>
      <c r="K88" s="114"/>
      <c r="L88" s="454"/>
    </row>
    <row r="89" spans="1:12" ht="23.25" customHeight="1" x14ac:dyDescent="0.35">
      <c r="A89" s="168">
        <v>1</v>
      </c>
      <c r="B89" s="138" t="s">
        <v>2043</v>
      </c>
      <c r="C89" s="138" t="s">
        <v>2044</v>
      </c>
      <c r="D89" s="138" t="s">
        <v>2043</v>
      </c>
      <c r="E89" s="331">
        <v>20000</v>
      </c>
      <c r="F89" s="367" t="s">
        <v>98</v>
      </c>
      <c r="G89" s="367" t="s">
        <v>98</v>
      </c>
      <c r="H89" s="367" t="s">
        <v>98</v>
      </c>
      <c r="I89" s="367" t="s">
        <v>98</v>
      </c>
      <c r="J89" s="77" t="s">
        <v>80</v>
      </c>
      <c r="K89" s="2" t="s">
        <v>468</v>
      </c>
      <c r="L89" s="460" t="s">
        <v>1411</v>
      </c>
    </row>
    <row r="90" spans="1:12" ht="23.25" customHeight="1" x14ac:dyDescent="0.35">
      <c r="A90" s="139"/>
      <c r="B90" s="139"/>
      <c r="C90" s="139" t="s">
        <v>2045</v>
      </c>
      <c r="D90" s="139" t="s">
        <v>1365</v>
      </c>
      <c r="E90" s="139"/>
      <c r="F90" s="139"/>
      <c r="G90" s="139"/>
      <c r="H90" s="139"/>
      <c r="I90" s="139"/>
      <c r="J90" s="8" t="s">
        <v>85</v>
      </c>
      <c r="K90" s="6" t="s">
        <v>2047</v>
      </c>
      <c r="L90" s="311" t="s">
        <v>2793</v>
      </c>
    </row>
    <row r="91" spans="1:12" ht="23.25" customHeight="1" x14ac:dyDescent="0.35">
      <c r="A91" s="139"/>
      <c r="B91" s="139"/>
      <c r="C91" s="139"/>
      <c r="D91" s="139" t="s">
        <v>2096</v>
      </c>
      <c r="E91" s="139"/>
      <c r="F91" s="139"/>
      <c r="G91" s="139"/>
      <c r="H91" s="139"/>
      <c r="I91" s="139"/>
      <c r="J91" s="8" t="s">
        <v>89</v>
      </c>
      <c r="K91" s="6" t="s">
        <v>2048</v>
      </c>
      <c r="L91" s="311" t="s">
        <v>2794</v>
      </c>
    </row>
    <row r="92" spans="1:12" ht="23.25" customHeight="1" x14ac:dyDescent="0.35">
      <c r="A92" s="139"/>
      <c r="B92" s="139"/>
      <c r="C92" s="139"/>
      <c r="D92" s="139" t="s">
        <v>2097</v>
      </c>
      <c r="E92" s="139"/>
      <c r="F92" s="139"/>
      <c r="G92" s="139"/>
      <c r="H92" s="139"/>
      <c r="I92" s="139"/>
      <c r="J92" s="8"/>
      <c r="K92" s="6"/>
      <c r="L92" s="311"/>
    </row>
    <row r="93" spans="1:12" ht="23.25" customHeight="1" x14ac:dyDescent="0.35">
      <c r="A93" s="116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312"/>
    </row>
    <row r="94" spans="1:12" ht="23.25" customHeight="1" x14ac:dyDescent="0.35">
      <c r="A94" s="168">
        <v>2</v>
      </c>
      <c r="B94" s="138" t="s">
        <v>2043</v>
      </c>
      <c r="C94" s="138" t="s">
        <v>2044</v>
      </c>
      <c r="D94" s="138" t="s">
        <v>2043</v>
      </c>
      <c r="E94" s="331">
        <v>20000</v>
      </c>
      <c r="F94" s="367" t="s">
        <v>98</v>
      </c>
      <c r="G94" s="367" t="s">
        <v>98</v>
      </c>
      <c r="H94" s="367" t="s">
        <v>98</v>
      </c>
      <c r="I94" s="367" t="s">
        <v>98</v>
      </c>
      <c r="J94" s="77" t="s">
        <v>80</v>
      </c>
      <c r="K94" s="2" t="s">
        <v>468</v>
      </c>
      <c r="L94" s="460" t="s">
        <v>1411</v>
      </c>
    </row>
    <row r="95" spans="1:12" ht="23.25" customHeight="1" x14ac:dyDescent="0.35">
      <c r="A95" s="139"/>
      <c r="B95" s="139"/>
      <c r="C95" s="139" t="s">
        <v>2045</v>
      </c>
      <c r="D95" s="139" t="s">
        <v>1365</v>
      </c>
      <c r="E95" s="139"/>
      <c r="F95" s="139"/>
      <c r="G95" s="139"/>
      <c r="H95" s="139"/>
      <c r="I95" s="139"/>
      <c r="J95" s="8" t="s">
        <v>85</v>
      </c>
      <c r="K95" s="6" t="s">
        <v>2047</v>
      </c>
      <c r="L95" s="311" t="s">
        <v>2799</v>
      </c>
    </row>
    <row r="96" spans="1:12" ht="23.25" customHeight="1" x14ac:dyDescent="0.35">
      <c r="A96" s="139"/>
      <c r="B96" s="139"/>
      <c r="C96" s="139"/>
      <c r="D96" s="139" t="s">
        <v>558</v>
      </c>
      <c r="E96" s="139"/>
      <c r="F96" s="139"/>
      <c r="G96" s="139"/>
      <c r="H96" s="139"/>
      <c r="I96" s="139"/>
      <c r="J96" s="8" t="s">
        <v>89</v>
      </c>
      <c r="K96" s="6" t="s">
        <v>2048</v>
      </c>
      <c r="L96" s="311"/>
    </row>
    <row r="97" spans="1:12" ht="23.25" customHeight="1" x14ac:dyDescent="0.35">
      <c r="A97" s="139"/>
      <c r="B97" s="139"/>
      <c r="C97" s="139"/>
      <c r="D97" s="139"/>
      <c r="E97" s="139"/>
      <c r="F97" s="139"/>
      <c r="G97" s="139"/>
      <c r="H97" s="139"/>
      <c r="I97" s="139"/>
      <c r="J97" s="8"/>
      <c r="K97" s="6"/>
      <c r="L97" s="174"/>
    </row>
    <row r="98" spans="1:12" ht="23.25" customHeight="1" x14ac:dyDescent="0.35">
      <c r="A98" s="116"/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</row>
    <row r="99" spans="1:12" ht="23.25" customHeight="1" x14ac:dyDescent="0.35">
      <c r="A99" s="36" t="s">
        <v>13</v>
      </c>
      <c r="B99" s="36" t="s">
        <v>1465</v>
      </c>
      <c r="C99" s="363"/>
      <c r="D99" s="37"/>
      <c r="E99" s="364">
        <f>SUM(E89:E98)</f>
        <v>40000</v>
      </c>
      <c r="F99" s="364" t="s">
        <v>98</v>
      </c>
      <c r="G99" s="364" t="s">
        <v>98</v>
      </c>
      <c r="H99" s="364" t="s">
        <v>98</v>
      </c>
      <c r="I99" s="364" t="s">
        <v>98</v>
      </c>
      <c r="J99" s="365"/>
      <c r="K99" s="366"/>
      <c r="L99" s="451"/>
    </row>
    <row r="108" spans="1:12" ht="23.25" customHeight="1" x14ac:dyDescent="0.35">
      <c r="L108" s="111" t="s">
        <v>2013</v>
      </c>
    </row>
    <row r="109" spans="1:12" ht="23.25" customHeight="1" x14ac:dyDescent="0.35">
      <c r="A109" s="110"/>
      <c r="B109" s="669" t="s">
        <v>33</v>
      </c>
      <c r="C109" s="669"/>
      <c r="D109" s="669"/>
      <c r="E109" s="669"/>
      <c r="F109" s="669"/>
      <c r="G109" s="669"/>
      <c r="H109" s="669"/>
      <c r="I109" s="669"/>
      <c r="J109" s="669"/>
      <c r="K109" s="669"/>
    </row>
    <row r="110" spans="1:12" ht="23.25" customHeight="1" x14ac:dyDescent="0.35">
      <c r="A110" s="110"/>
      <c r="B110" s="669" t="s">
        <v>2446</v>
      </c>
      <c r="C110" s="669"/>
      <c r="D110" s="669"/>
      <c r="E110" s="669"/>
      <c r="F110" s="669"/>
      <c r="G110" s="669"/>
      <c r="H110" s="669"/>
      <c r="I110" s="669"/>
      <c r="J110" s="669"/>
      <c r="K110" s="669"/>
      <c r="L110" s="669"/>
    </row>
    <row r="111" spans="1:12" ht="23.25" customHeight="1" x14ac:dyDescent="0.35">
      <c r="A111" s="110"/>
      <c r="B111" s="669" t="s">
        <v>2450</v>
      </c>
      <c r="C111" s="669"/>
      <c r="D111" s="669"/>
      <c r="E111" s="669"/>
      <c r="F111" s="669"/>
      <c r="G111" s="669"/>
      <c r="H111" s="669"/>
      <c r="I111" s="669"/>
      <c r="J111" s="669"/>
      <c r="K111" s="669"/>
    </row>
    <row r="112" spans="1:12" ht="23.25" customHeight="1" x14ac:dyDescent="0.35">
      <c r="A112" s="687" t="s">
        <v>15</v>
      </c>
      <c r="B112" s="687" t="s">
        <v>5</v>
      </c>
      <c r="C112" s="687" t="s">
        <v>16</v>
      </c>
      <c r="D112" s="112" t="s">
        <v>17</v>
      </c>
      <c r="E112" s="690" t="s">
        <v>19</v>
      </c>
      <c r="F112" s="690"/>
      <c r="G112" s="690"/>
      <c r="H112" s="690"/>
      <c r="I112" s="690"/>
      <c r="J112" s="112" t="s">
        <v>20</v>
      </c>
      <c r="K112" s="112" t="s">
        <v>21</v>
      </c>
      <c r="L112" s="452" t="s">
        <v>24</v>
      </c>
    </row>
    <row r="113" spans="1:12" ht="23.25" customHeight="1" x14ac:dyDescent="0.35">
      <c r="A113" s="688"/>
      <c r="B113" s="688"/>
      <c r="C113" s="688"/>
      <c r="D113" s="113" t="s">
        <v>18</v>
      </c>
      <c r="E113" s="414" t="s">
        <v>1898</v>
      </c>
      <c r="F113" s="415" t="s">
        <v>1899</v>
      </c>
      <c r="G113" s="414" t="s">
        <v>1900</v>
      </c>
      <c r="H113" s="415" t="s">
        <v>1901</v>
      </c>
      <c r="I113" s="414" t="s">
        <v>1902</v>
      </c>
      <c r="J113" s="113" t="s">
        <v>22</v>
      </c>
      <c r="K113" s="113" t="s">
        <v>23</v>
      </c>
      <c r="L113" s="453" t="s">
        <v>25</v>
      </c>
    </row>
    <row r="114" spans="1:12" ht="23.25" customHeight="1" x14ac:dyDescent="0.35">
      <c r="A114" s="689"/>
      <c r="B114" s="689"/>
      <c r="C114" s="689"/>
      <c r="D114" s="114"/>
      <c r="E114" s="115" t="s">
        <v>7</v>
      </c>
      <c r="F114" s="115" t="s">
        <v>7</v>
      </c>
      <c r="G114" s="115" t="s">
        <v>7</v>
      </c>
      <c r="H114" s="115" t="s">
        <v>7</v>
      </c>
      <c r="I114" s="115" t="s">
        <v>7</v>
      </c>
      <c r="J114" s="114"/>
      <c r="K114" s="114"/>
      <c r="L114" s="454"/>
    </row>
    <row r="115" spans="1:12" ht="23.25" customHeight="1" x14ac:dyDescent="0.35">
      <c r="A115" s="168">
        <v>1</v>
      </c>
      <c r="B115" s="138" t="s">
        <v>2087</v>
      </c>
      <c r="C115" s="15" t="s">
        <v>2088</v>
      </c>
      <c r="D115" s="138" t="s">
        <v>1985</v>
      </c>
      <c r="E115" s="331">
        <v>200000</v>
      </c>
      <c r="F115" s="367" t="s">
        <v>98</v>
      </c>
      <c r="G115" s="367" t="s">
        <v>98</v>
      </c>
      <c r="H115" s="367" t="s">
        <v>98</v>
      </c>
      <c r="I115" s="367" t="s">
        <v>98</v>
      </c>
      <c r="J115" s="138" t="s">
        <v>2087</v>
      </c>
      <c r="K115" s="15" t="s">
        <v>2090</v>
      </c>
      <c r="L115" s="631" t="s">
        <v>1618</v>
      </c>
    </row>
    <row r="116" spans="1:12" ht="23.25" customHeight="1" x14ac:dyDescent="0.35">
      <c r="A116" s="139"/>
      <c r="B116" s="139"/>
      <c r="C116" s="9" t="s">
        <v>2089</v>
      </c>
      <c r="D116" s="139" t="s">
        <v>562</v>
      </c>
      <c r="E116" s="139"/>
      <c r="F116" s="139"/>
      <c r="G116" s="139"/>
      <c r="H116" s="139"/>
      <c r="I116" s="139"/>
      <c r="J116" s="139"/>
      <c r="K116" s="9" t="s">
        <v>85</v>
      </c>
      <c r="L116" s="311" t="s">
        <v>2793</v>
      </c>
    </row>
    <row r="117" spans="1:12" ht="23.25" customHeight="1" x14ac:dyDescent="0.35">
      <c r="A117" s="139"/>
      <c r="B117" s="139"/>
      <c r="C117" s="9" t="s">
        <v>1649</v>
      </c>
      <c r="D117" s="139"/>
      <c r="E117" s="139"/>
      <c r="F117" s="139"/>
      <c r="G117" s="139"/>
      <c r="H117" s="139"/>
      <c r="I117" s="139"/>
      <c r="J117" s="139"/>
      <c r="K117" s="9" t="s">
        <v>2092</v>
      </c>
      <c r="L117" s="311" t="s">
        <v>2794</v>
      </c>
    </row>
    <row r="118" spans="1:12" ht="23.25" customHeight="1" x14ac:dyDescent="0.35">
      <c r="A118" s="139"/>
      <c r="B118" s="139"/>
      <c r="C118" s="139"/>
      <c r="D118" s="139"/>
      <c r="E118" s="139"/>
      <c r="F118" s="139"/>
      <c r="G118" s="139"/>
      <c r="H118" s="139"/>
      <c r="I118" s="139"/>
      <c r="J118" s="139"/>
      <c r="K118" s="139" t="s">
        <v>2091</v>
      </c>
      <c r="L118" s="294"/>
    </row>
    <row r="119" spans="1:12" ht="23.25" customHeight="1" x14ac:dyDescent="0.35">
      <c r="A119" s="116"/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278"/>
    </row>
    <row r="120" spans="1:12" ht="23.25" customHeight="1" x14ac:dyDescent="0.35">
      <c r="A120" s="36" t="s">
        <v>13</v>
      </c>
      <c r="B120" s="36" t="s">
        <v>2095</v>
      </c>
      <c r="C120" s="363"/>
      <c r="D120" s="37"/>
      <c r="E120" s="364">
        <f>E115</f>
        <v>200000</v>
      </c>
      <c r="F120" s="364" t="str">
        <f t="shared" ref="F120:I120" si="0">F115</f>
        <v>-</v>
      </c>
      <c r="G120" s="364" t="str">
        <f t="shared" si="0"/>
        <v>-</v>
      </c>
      <c r="H120" s="364" t="str">
        <f t="shared" si="0"/>
        <v>-</v>
      </c>
      <c r="I120" s="364" t="str">
        <f t="shared" si="0"/>
        <v>-</v>
      </c>
      <c r="J120" s="365"/>
      <c r="K120" s="366"/>
      <c r="L120" s="451"/>
    </row>
  </sheetData>
  <mergeCells count="44">
    <mergeCell ref="A10:K10"/>
    <mergeCell ref="A2:L2"/>
    <mergeCell ref="A3:L3"/>
    <mergeCell ref="A4:L4"/>
    <mergeCell ref="A5:L5"/>
    <mergeCell ref="A6:K6"/>
    <mergeCell ref="A7:L7"/>
    <mergeCell ref="A8:L8"/>
    <mergeCell ref="A9:L9"/>
    <mergeCell ref="A14:A16"/>
    <mergeCell ref="B14:B16"/>
    <mergeCell ref="C14:C16"/>
    <mergeCell ref="E14:I14"/>
    <mergeCell ref="B11:K11"/>
    <mergeCell ref="B13:K13"/>
    <mergeCell ref="B12:L12"/>
    <mergeCell ref="B29:K29"/>
    <mergeCell ref="A32:A34"/>
    <mergeCell ref="B32:B34"/>
    <mergeCell ref="C32:C34"/>
    <mergeCell ref="E32:I32"/>
    <mergeCell ref="B30:L30"/>
    <mergeCell ref="B31:K31"/>
    <mergeCell ref="B83:K83"/>
    <mergeCell ref="B85:K85"/>
    <mergeCell ref="A86:A88"/>
    <mergeCell ref="B86:B88"/>
    <mergeCell ref="C86:C88"/>
    <mergeCell ref="E86:I86"/>
    <mergeCell ref="B84:L84"/>
    <mergeCell ref="B109:K109"/>
    <mergeCell ref="B111:K111"/>
    <mergeCell ref="A112:A114"/>
    <mergeCell ref="B112:B114"/>
    <mergeCell ref="C112:C114"/>
    <mergeCell ref="E112:I112"/>
    <mergeCell ref="B110:L110"/>
    <mergeCell ref="B57:K57"/>
    <mergeCell ref="B58:L58"/>
    <mergeCell ref="B59:K59"/>
    <mergeCell ref="A60:A62"/>
    <mergeCell ref="B60:B62"/>
    <mergeCell ref="C60:C62"/>
    <mergeCell ref="E60:I60"/>
  </mergeCells>
  <pageMargins left="0.39370078740157483" right="0.39370078740157483" top="0.98425196850393704" bottom="0.39370078740157483" header="0.70866141732283472" footer="0.31496062992125984"/>
  <pageSetup paperSize="9" scale="80" firstPageNumber="125" orientation="landscape" useFirstPageNumber="1" r:id="rId1"/>
  <headerFooter>
    <oddFooter>&amp;L&amp;"TH SarabunPSK,ธรรมดา"&amp;14ส่วนที่ 3 แผนพัฒนาท้องถิ่น พ.ศ.2566-2570) แก้ไข ครั้งที่ 1/2566&amp;C&amp;"TH SarabunPSK,ธรรมดา"&amp;16&amp;P&amp;R&amp;"TH SarabunPSK,ธรรมดา"&amp;14ยุทธศาสตร์ที่ 2 การพัฒนาโครงสร้างพื้นฐานและระบบโลจิสติกส์ (ผ.02/1)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L93"/>
  <sheetViews>
    <sheetView view="pageBreakPreview" zoomScale="95" zoomScaleNormal="90" zoomScaleSheetLayoutView="95" workbookViewId="0">
      <selection activeCell="I94" sqref="I94"/>
    </sheetView>
  </sheetViews>
  <sheetFormatPr defaultRowHeight="23.25" customHeight="1" x14ac:dyDescent="0.35"/>
  <cols>
    <col min="1" max="1" width="5" style="109" customWidth="1"/>
    <col min="2" max="3" width="17.75" style="109" customWidth="1"/>
    <col min="4" max="4" width="16.125" style="109" customWidth="1"/>
    <col min="5" max="9" width="13.25" style="109" customWidth="1"/>
    <col min="10" max="10" width="11.625" style="109" customWidth="1"/>
    <col min="11" max="11" width="14.25" style="109" customWidth="1"/>
    <col min="12" max="12" width="14.125" style="109" customWidth="1"/>
    <col min="13" max="16384" width="9" style="109"/>
  </cols>
  <sheetData>
    <row r="1" spans="1:12" ht="23.25" customHeight="1" x14ac:dyDescent="0.35">
      <c r="B1" s="110"/>
      <c r="L1" s="111" t="s">
        <v>1752</v>
      </c>
    </row>
    <row r="2" spans="1:12" ht="23.25" customHeight="1" x14ac:dyDescent="0.35">
      <c r="A2" s="676" t="s">
        <v>14</v>
      </c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</row>
    <row r="3" spans="1:12" ht="23.25" customHeight="1" x14ac:dyDescent="0.35">
      <c r="A3" s="676" t="s">
        <v>26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2" ht="23.2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2" ht="23.25" customHeight="1" x14ac:dyDescent="0.35">
      <c r="A5" s="676" t="s">
        <v>1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6" spans="1:12" ht="23.25" customHeight="1" x14ac:dyDescent="0.35">
      <c r="A6" s="691" t="s">
        <v>2443</v>
      </c>
      <c r="B6" s="669"/>
      <c r="C6" s="669"/>
      <c r="D6" s="669"/>
      <c r="E6" s="669"/>
      <c r="F6" s="669"/>
      <c r="G6" s="669"/>
      <c r="H6" s="669"/>
      <c r="I6" s="669"/>
      <c r="J6" s="669"/>
      <c r="K6" s="669"/>
    </row>
    <row r="7" spans="1:12" ht="23.25" customHeight="1" x14ac:dyDescent="0.35">
      <c r="A7" s="669" t="s">
        <v>2462</v>
      </c>
      <c r="B7" s="669"/>
      <c r="C7" s="669"/>
      <c r="D7" s="669"/>
      <c r="E7" s="669"/>
      <c r="F7" s="669"/>
      <c r="G7" s="669"/>
      <c r="H7" s="669"/>
      <c r="I7" s="669"/>
      <c r="J7" s="669"/>
      <c r="K7" s="669"/>
    </row>
    <row r="8" spans="1:12" ht="23.25" customHeight="1" x14ac:dyDescent="0.35">
      <c r="A8" s="669" t="s">
        <v>2864</v>
      </c>
      <c r="B8" s="669"/>
      <c r="C8" s="669"/>
      <c r="D8" s="669"/>
      <c r="E8" s="669"/>
      <c r="F8" s="669"/>
      <c r="G8" s="669"/>
      <c r="H8" s="669"/>
      <c r="I8" s="669"/>
      <c r="J8" s="669"/>
      <c r="K8" s="669"/>
      <c r="L8" s="669"/>
    </row>
    <row r="9" spans="1:12" ht="23.25" customHeight="1" x14ac:dyDescent="0.35">
      <c r="A9" s="669" t="s">
        <v>2865</v>
      </c>
      <c r="B9" s="669"/>
      <c r="C9" s="669"/>
      <c r="D9" s="669"/>
      <c r="E9" s="669"/>
      <c r="F9" s="669"/>
      <c r="G9" s="669"/>
      <c r="H9" s="669"/>
      <c r="I9" s="669"/>
      <c r="J9" s="669"/>
      <c r="K9" s="669"/>
      <c r="L9" s="669"/>
    </row>
    <row r="10" spans="1:12" ht="23.25" customHeight="1" x14ac:dyDescent="0.35">
      <c r="A10" s="669" t="s">
        <v>2866</v>
      </c>
      <c r="B10" s="669"/>
      <c r="C10" s="669"/>
      <c r="D10" s="669"/>
      <c r="E10" s="669"/>
      <c r="F10" s="669"/>
      <c r="G10" s="669"/>
      <c r="H10" s="669"/>
      <c r="I10" s="669"/>
      <c r="J10" s="669"/>
      <c r="K10" s="669"/>
      <c r="L10" s="669"/>
    </row>
    <row r="11" spans="1:12" ht="23.25" customHeight="1" x14ac:dyDescent="0.35">
      <c r="A11" s="110"/>
      <c r="B11" s="669" t="s">
        <v>1958</v>
      </c>
      <c r="C11" s="669"/>
      <c r="D11" s="669"/>
      <c r="E11" s="669"/>
      <c r="F11" s="669"/>
      <c r="G11" s="669"/>
      <c r="H11" s="669"/>
      <c r="I11" s="669"/>
      <c r="J11" s="669"/>
      <c r="K11" s="669"/>
      <c r="L11" s="669"/>
    </row>
    <row r="12" spans="1:12" ht="23.25" customHeight="1" x14ac:dyDescent="0.35">
      <c r="A12" s="110"/>
      <c r="B12" s="669" t="s">
        <v>2616</v>
      </c>
      <c r="C12" s="669"/>
      <c r="D12" s="669"/>
      <c r="E12" s="669"/>
      <c r="F12" s="669"/>
      <c r="G12" s="669"/>
      <c r="H12" s="669"/>
      <c r="I12" s="669"/>
      <c r="J12" s="669"/>
      <c r="K12" s="669"/>
      <c r="L12" s="669"/>
    </row>
    <row r="13" spans="1:12" ht="23.25" customHeight="1" x14ac:dyDescent="0.35">
      <c r="A13" s="110"/>
      <c r="B13" s="669" t="s">
        <v>2613</v>
      </c>
      <c r="C13" s="669"/>
      <c r="D13" s="669"/>
      <c r="E13" s="669"/>
      <c r="F13" s="669"/>
      <c r="G13" s="669"/>
      <c r="H13" s="669"/>
      <c r="I13" s="669"/>
      <c r="J13" s="669"/>
      <c r="K13" s="669"/>
      <c r="L13" s="669"/>
    </row>
    <row r="14" spans="1:12" ht="23.25" customHeight="1" x14ac:dyDescent="0.35">
      <c r="A14" s="687" t="s">
        <v>15</v>
      </c>
      <c r="B14" s="687" t="s">
        <v>5</v>
      </c>
      <c r="C14" s="687" t="s">
        <v>16</v>
      </c>
      <c r="D14" s="112" t="s">
        <v>17</v>
      </c>
      <c r="E14" s="690" t="s">
        <v>19</v>
      </c>
      <c r="F14" s="690"/>
      <c r="G14" s="690"/>
      <c r="H14" s="690"/>
      <c r="I14" s="690"/>
      <c r="J14" s="112" t="s">
        <v>20</v>
      </c>
      <c r="K14" s="112" t="s">
        <v>21</v>
      </c>
      <c r="L14" s="452" t="s">
        <v>24</v>
      </c>
    </row>
    <row r="15" spans="1:12" ht="23.25" customHeight="1" x14ac:dyDescent="0.35">
      <c r="A15" s="693"/>
      <c r="B15" s="693"/>
      <c r="C15" s="693"/>
      <c r="D15" s="113" t="s">
        <v>18</v>
      </c>
      <c r="E15" s="414" t="s">
        <v>1898</v>
      </c>
      <c r="F15" s="415" t="s">
        <v>1899</v>
      </c>
      <c r="G15" s="414" t="s">
        <v>1900</v>
      </c>
      <c r="H15" s="415" t="s">
        <v>1901</v>
      </c>
      <c r="I15" s="414" t="s">
        <v>1902</v>
      </c>
      <c r="J15" s="113" t="s">
        <v>22</v>
      </c>
      <c r="K15" s="113" t="s">
        <v>23</v>
      </c>
      <c r="L15" s="453" t="s">
        <v>25</v>
      </c>
    </row>
    <row r="16" spans="1:12" ht="23.25" customHeight="1" x14ac:dyDescent="0.35">
      <c r="A16" s="694"/>
      <c r="B16" s="694"/>
      <c r="C16" s="694"/>
      <c r="D16" s="114"/>
      <c r="E16" s="115" t="s">
        <v>7</v>
      </c>
      <c r="F16" s="115" t="s">
        <v>7</v>
      </c>
      <c r="G16" s="115" t="s">
        <v>7</v>
      </c>
      <c r="H16" s="115" t="s">
        <v>7</v>
      </c>
      <c r="I16" s="115" t="s">
        <v>7</v>
      </c>
      <c r="J16" s="114"/>
      <c r="K16" s="114"/>
      <c r="L16" s="454"/>
    </row>
    <row r="17" spans="1:12" ht="23.25" customHeight="1" x14ac:dyDescent="0.35">
      <c r="A17" s="168">
        <v>1</v>
      </c>
      <c r="B17" s="172" t="s">
        <v>2254</v>
      </c>
      <c r="C17" s="172" t="s">
        <v>1968</v>
      </c>
      <c r="D17" s="172" t="s">
        <v>1985</v>
      </c>
      <c r="E17" s="331">
        <v>30000</v>
      </c>
      <c r="F17" s="331">
        <v>30000</v>
      </c>
      <c r="G17" s="331">
        <v>30000</v>
      </c>
      <c r="H17" s="331">
        <v>30000</v>
      </c>
      <c r="I17" s="331">
        <v>30000</v>
      </c>
      <c r="J17" s="138" t="s">
        <v>80</v>
      </c>
      <c r="K17" s="172" t="s">
        <v>1970</v>
      </c>
      <c r="L17" s="631" t="s">
        <v>2690</v>
      </c>
    </row>
    <row r="18" spans="1:12" ht="23.25" customHeight="1" x14ac:dyDescent="0.35">
      <c r="A18" s="139"/>
      <c r="B18" s="174" t="s">
        <v>2255</v>
      </c>
      <c r="C18" s="174" t="s">
        <v>1969</v>
      </c>
      <c r="D18" s="174" t="s">
        <v>1986</v>
      </c>
      <c r="E18" s="139"/>
      <c r="F18" s="139"/>
      <c r="G18" s="139"/>
      <c r="H18" s="139"/>
      <c r="I18" s="139"/>
      <c r="J18" s="139" t="s">
        <v>210</v>
      </c>
      <c r="K18" s="174" t="s">
        <v>1973</v>
      </c>
      <c r="L18" s="311" t="s">
        <v>2795</v>
      </c>
    </row>
    <row r="19" spans="1:12" ht="23.25" customHeight="1" x14ac:dyDescent="0.35">
      <c r="A19" s="139"/>
      <c r="B19" s="139"/>
      <c r="C19" s="174" t="s">
        <v>1972</v>
      </c>
      <c r="D19" s="139"/>
      <c r="E19" s="139"/>
      <c r="F19" s="139"/>
      <c r="G19" s="139"/>
      <c r="H19" s="139"/>
      <c r="I19" s="139"/>
      <c r="J19" s="139" t="s">
        <v>212</v>
      </c>
      <c r="K19" s="174" t="s">
        <v>1974</v>
      </c>
      <c r="L19" s="311" t="s">
        <v>2796</v>
      </c>
    </row>
    <row r="20" spans="1:12" ht="23.25" customHeight="1" x14ac:dyDescent="0.35">
      <c r="A20" s="139"/>
      <c r="B20" s="139"/>
      <c r="C20" s="174" t="s">
        <v>1970</v>
      </c>
      <c r="D20" s="139"/>
      <c r="E20" s="139"/>
      <c r="F20" s="139"/>
      <c r="G20" s="139"/>
      <c r="H20" s="139"/>
      <c r="I20" s="139"/>
      <c r="J20" s="139"/>
      <c r="K20" s="139"/>
      <c r="L20" s="311"/>
    </row>
    <row r="21" spans="1:12" ht="23.25" customHeight="1" x14ac:dyDescent="0.35">
      <c r="A21" s="139"/>
      <c r="B21" s="139"/>
      <c r="C21" s="174" t="s">
        <v>1971</v>
      </c>
      <c r="D21" s="139"/>
      <c r="E21" s="139"/>
      <c r="F21" s="139"/>
      <c r="G21" s="139"/>
      <c r="H21" s="139"/>
      <c r="I21" s="139"/>
      <c r="J21" s="139"/>
      <c r="K21" s="139"/>
      <c r="L21" s="139"/>
    </row>
    <row r="22" spans="1:12" ht="23.25" customHeight="1" x14ac:dyDescent="0.35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</row>
    <row r="23" spans="1:12" ht="23.25" customHeight="1" x14ac:dyDescent="0.35">
      <c r="A23" s="510" t="s">
        <v>13</v>
      </c>
      <c r="B23" s="510" t="s">
        <v>2095</v>
      </c>
      <c r="C23" s="363"/>
      <c r="D23" s="37"/>
      <c r="E23" s="364">
        <f>E17</f>
        <v>30000</v>
      </c>
      <c r="F23" s="364">
        <f t="shared" ref="F23:I23" si="0">F17</f>
        <v>30000</v>
      </c>
      <c r="G23" s="364">
        <f t="shared" si="0"/>
        <v>30000</v>
      </c>
      <c r="H23" s="364">
        <f t="shared" si="0"/>
        <v>30000</v>
      </c>
      <c r="I23" s="364">
        <f t="shared" si="0"/>
        <v>30000</v>
      </c>
      <c r="J23" s="365"/>
      <c r="K23" s="366"/>
      <c r="L23" s="451"/>
    </row>
    <row r="28" spans="1:12" ht="23.25" customHeight="1" x14ac:dyDescent="0.35">
      <c r="L28" s="111" t="s">
        <v>1752</v>
      </c>
    </row>
    <row r="29" spans="1:12" ht="23.25" customHeight="1" x14ac:dyDescent="0.35">
      <c r="A29" s="110"/>
      <c r="B29" s="669" t="s">
        <v>1958</v>
      </c>
      <c r="C29" s="669"/>
      <c r="D29" s="669"/>
      <c r="E29" s="669"/>
      <c r="F29" s="669"/>
      <c r="G29" s="669"/>
      <c r="H29" s="669"/>
      <c r="I29" s="669"/>
      <c r="J29" s="669"/>
      <c r="K29" s="669"/>
      <c r="L29" s="669"/>
    </row>
    <row r="30" spans="1:12" ht="23.25" customHeight="1" x14ac:dyDescent="0.35">
      <c r="A30" s="110"/>
      <c r="B30" s="669" t="s">
        <v>2783</v>
      </c>
      <c r="C30" s="669"/>
      <c r="D30" s="669"/>
      <c r="E30" s="669"/>
      <c r="F30" s="669"/>
      <c r="G30" s="669"/>
      <c r="H30" s="669"/>
      <c r="I30" s="669"/>
      <c r="J30" s="669"/>
      <c r="K30" s="669"/>
      <c r="L30" s="669"/>
    </row>
    <row r="31" spans="1:12" ht="23.25" customHeight="1" x14ac:dyDescent="0.35">
      <c r="A31" s="110"/>
      <c r="B31" s="669" t="s">
        <v>2613</v>
      </c>
      <c r="C31" s="669"/>
      <c r="D31" s="669"/>
      <c r="E31" s="669"/>
      <c r="F31" s="669"/>
      <c r="G31" s="669"/>
      <c r="H31" s="669"/>
      <c r="I31" s="669"/>
      <c r="J31" s="669"/>
      <c r="K31" s="669"/>
      <c r="L31" s="669"/>
    </row>
    <row r="32" spans="1:12" ht="23.25" customHeight="1" x14ac:dyDescent="0.35">
      <c r="A32" s="687" t="s">
        <v>15</v>
      </c>
      <c r="B32" s="687" t="s">
        <v>5</v>
      </c>
      <c r="C32" s="687" t="s">
        <v>16</v>
      </c>
      <c r="D32" s="112" t="s">
        <v>17</v>
      </c>
      <c r="E32" s="690" t="s">
        <v>19</v>
      </c>
      <c r="F32" s="690"/>
      <c r="G32" s="690"/>
      <c r="H32" s="690"/>
      <c r="I32" s="690"/>
      <c r="J32" s="112" t="s">
        <v>20</v>
      </c>
      <c r="K32" s="112" t="s">
        <v>21</v>
      </c>
      <c r="L32" s="452" t="s">
        <v>24</v>
      </c>
    </row>
    <row r="33" spans="1:12" ht="23.25" customHeight="1" x14ac:dyDescent="0.35">
      <c r="A33" s="693"/>
      <c r="B33" s="693"/>
      <c r="C33" s="693"/>
      <c r="D33" s="113" t="s">
        <v>18</v>
      </c>
      <c r="E33" s="414" t="s">
        <v>1898</v>
      </c>
      <c r="F33" s="415" t="s">
        <v>1899</v>
      </c>
      <c r="G33" s="414" t="s">
        <v>1900</v>
      </c>
      <c r="H33" s="415" t="s">
        <v>1901</v>
      </c>
      <c r="I33" s="414" t="s">
        <v>1902</v>
      </c>
      <c r="J33" s="113" t="s">
        <v>22</v>
      </c>
      <c r="K33" s="113" t="s">
        <v>23</v>
      </c>
      <c r="L33" s="453" t="s">
        <v>25</v>
      </c>
    </row>
    <row r="34" spans="1:12" ht="23.25" customHeight="1" x14ac:dyDescent="0.35">
      <c r="A34" s="694"/>
      <c r="B34" s="694"/>
      <c r="C34" s="694"/>
      <c r="D34" s="114"/>
      <c r="E34" s="115" t="s">
        <v>7</v>
      </c>
      <c r="F34" s="115" t="s">
        <v>7</v>
      </c>
      <c r="G34" s="115" t="s">
        <v>7</v>
      </c>
      <c r="H34" s="115" t="s">
        <v>7</v>
      </c>
      <c r="I34" s="115" t="s">
        <v>7</v>
      </c>
      <c r="J34" s="114"/>
      <c r="K34" s="114"/>
      <c r="L34" s="454"/>
    </row>
    <row r="35" spans="1:12" ht="23.25" customHeight="1" x14ac:dyDescent="0.35">
      <c r="A35" s="168">
        <v>1</v>
      </c>
      <c r="B35" s="138" t="s">
        <v>2049</v>
      </c>
      <c r="C35" s="172" t="s">
        <v>2051</v>
      </c>
      <c r="D35" s="138" t="s">
        <v>1985</v>
      </c>
      <c r="E35" s="147">
        <v>20000</v>
      </c>
      <c r="F35" s="147">
        <v>20000</v>
      </c>
      <c r="G35" s="147">
        <v>20000</v>
      </c>
      <c r="H35" s="446">
        <v>20000</v>
      </c>
      <c r="I35" s="446">
        <v>20000</v>
      </c>
      <c r="J35" s="15" t="s">
        <v>80</v>
      </c>
      <c r="K35" s="138" t="s">
        <v>468</v>
      </c>
      <c r="L35" s="631" t="s">
        <v>2690</v>
      </c>
    </row>
    <row r="36" spans="1:12" ht="23.25" customHeight="1" x14ac:dyDescent="0.35">
      <c r="A36" s="139"/>
      <c r="B36" s="139" t="s">
        <v>2050</v>
      </c>
      <c r="C36" s="174" t="s">
        <v>2052</v>
      </c>
      <c r="D36" s="139" t="s">
        <v>562</v>
      </c>
      <c r="E36" s="139"/>
      <c r="F36" s="139"/>
      <c r="G36" s="139"/>
      <c r="H36" s="139"/>
      <c r="I36" s="139"/>
      <c r="J36" s="9" t="s">
        <v>210</v>
      </c>
      <c r="K36" s="139" t="s">
        <v>2053</v>
      </c>
      <c r="L36" s="311" t="s">
        <v>2793</v>
      </c>
    </row>
    <row r="37" spans="1:12" ht="23.25" customHeight="1" x14ac:dyDescent="0.35">
      <c r="A37" s="139"/>
      <c r="B37" s="139"/>
      <c r="C37" s="174" t="s">
        <v>2054</v>
      </c>
      <c r="D37" s="139"/>
      <c r="E37" s="139"/>
      <c r="F37" s="139"/>
      <c r="G37" s="139"/>
      <c r="H37" s="139"/>
      <c r="I37" s="139"/>
      <c r="J37" s="8" t="s">
        <v>678</v>
      </c>
      <c r="K37" s="139" t="s">
        <v>2055</v>
      </c>
      <c r="L37" s="311" t="s">
        <v>2794</v>
      </c>
    </row>
    <row r="38" spans="1:12" ht="23.25" customHeight="1" x14ac:dyDescent="0.35">
      <c r="A38" s="139"/>
      <c r="B38" s="139"/>
      <c r="C38" s="139"/>
      <c r="D38" s="139"/>
      <c r="E38" s="139"/>
      <c r="F38" s="139"/>
      <c r="G38" s="139"/>
      <c r="H38" s="139"/>
      <c r="I38" s="139"/>
      <c r="J38" s="8">
        <v>80</v>
      </c>
      <c r="K38" s="139" t="s">
        <v>2056</v>
      </c>
      <c r="L38" s="294"/>
    </row>
    <row r="39" spans="1:12" ht="23.25" customHeight="1" x14ac:dyDescent="0.35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278"/>
    </row>
    <row r="40" spans="1:12" ht="23.25" customHeight="1" x14ac:dyDescent="0.35">
      <c r="A40" s="510" t="s">
        <v>13</v>
      </c>
      <c r="B40" s="510" t="s">
        <v>2095</v>
      </c>
      <c r="C40" s="363"/>
      <c r="D40" s="37"/>
      <c r="E40" s="364">
        <f>E35</f>
        <v>20000</v>
      </c>
      <c r="F40" s="364">
        <f t="shared" ref="F40:I40" si="1">F35</f>
        <v>20000</v>
      </c>
      <c r="G40" s="364">
        <f t="shared" si="1"/>
        <v>20000</v>
      </c>
      <c r="H40" s="364">
        <f t="shared" si="1"/>
        <v>20000</v>
      </c>
      <c r="I40" s="364">
        <f t="shared" si="1"/>
        <v>20000</v>
      </c>
      <c r="J40" s="365"/>
      <c r="K40" s="366"/>
      <c r="L40" s="451"/>
    </row>
    <row r="54" spans="1:12" ht="23.25" customHeight="1" x14ac:dyDescent="0.35">
      <c r="L54" s="111" t="s">
        <v>1752</v>
      </c>
    </row>
    <row r="55" spans="1:12" ht="23.25" customHeight="1" x14ac:dyDescent="0.35">
      <c r="A55" s="110"/>
      <c r="B55" s="669" t="s">
        <v>1958</v>
      </c>
      <c r="C55" s="669"/>
      <c r="D55" s="669"/>
      <c r="E55" s="669"/>
      <c r="F55" s="669"/>
      <c r="G55" s="669"/>
      <c r="H55" s="669"/>
      <c r="I55" s="669"/>
      <c r="J55" s="669"/>
      <c r="K55" s="669"/>
      <c r="L55" s="669"/>
    </row>
    <row r="56" spans="1:12" ht="23.25" customHeight="1" x14ac:dyDescent="0.35">
      <c r="A56" s="110"/>
      <c r="B56" s="669" t="s">
        <v>2617</v>
      </c>
      <c r="C56" s="669"/>
      <c r="D56" s="669"/>
      <c r="E56" s="669"/>
      <c r="F56" s="669"/>
      <c r="G56" s="669"/>
      <c r="H56" s="669"/>
      <c r="I56" s="669"/>
      <c r="J56" s="669"/>
      <c r="K56" s="669"/>
      <c r="L56" s="669"/>
    </row>
    <row r="57" spans="1:12" ht="23.25" customHeight="1" x14ac:dyDescent="0.35">
      <c r="A57" s="110"/>
      <c r="B57" s="669" t="s">
        <v>2613</v>
      </c>
      <c r="C57" s="669"/>
      <c r="D57" s="669"/>
      <c r="E57" s="669"/>
      <c r="F57" s="669"/>
      <c r="G57" s="669"/>
      <c r="H57" s="669"/>
      <c r="I57" s="669"/>
      <c r="J57" s="669"/>
      <c r="K57" s="669"/>
      <c r="L57" s="669"/>
    </row>
    <row r="58" spans="1:12" ht="23.25" customHeight="1" x14ac:dyDescent="0.35">
      <c r="A58" s="687" t="s">
        <v>15</v>
      </c>
      <c r="B58" s="687" t="s">
        <v>5</v>
      </c>
      <c r="C58" s="687" t="s">
        <v>16</v>
      </c>
      <c r="D58" s="112" t="s">
        <v>17</v>
      </c>
      <c r="E58" s="690" t="s">
        <v>19</v>
      </c>
      <c r="F58" s="690"/>
      <c r="G58" s="690"/>
      <c r="H58" s="690"/>
      <c r="I58" s="690"/>
      <c r="J58" s="112" t="s">
        <v>20</v>
      </c>
      <c r="K58" s="112" t="s">
        <v>21</v>
      </c>
      <c r="L58" s="452" t="s">
        <v>24</v>
      </c>
    </row>
    <row r="59" spans="1:12" ht="23.25" customHeight="1" x14ac:dyDescent="0.35">
      <c r="A59" s="693"/>
      <c r="B59" s="693"/>
      <c r="C59" s="693"/>
      <c r="D59" s="113" t="s">
        <v>18</v>
      </c>
      <c r="E59" s="414" t="s">
        <v>1898</v>
      </c>
      <c r="F59" s="415" t="s">
        <v>1899</v>
      </c>
      <c r="G59" s="414" t="s">
        <v>1900</v>
      </c>
      <c r="H59" s="415" t="s">
        <v>1901</v>
      </c>
      <c r="I59" s="414" t="s">
        <v>1902</v>
      </c>
      <c r="J59" s="113" t="s">
        <v>22</v>
      </c>
      <c r="K59" s="113" t="s">
        <v>23</v>
      </c>
      <c r="L59" s="453" t="s">
        <v>25</v>
      </c>
    </row>
    <row r="60" spans="1:12" ht="23.25" customHeight="1" x14ac:dyDescent="0.35">
      <c r="A60" s="694"/>
      <c r="B60" s="694"/>
      <c r="C60" s="694"/>
      <c r="D60" s="114"/>
      <c r="E60" s="115" t="s">
        <v>7</v>
      </c>
      <c r="F60" s="115" t="s">
        <v>7</v>
      </c>
      <c r="G60" s="115" t="s">
        <v>7</v>
      </c>
      <c r="H60" s="115" t="s">
        <v>7</v>
      </c>
      <c r="I60" s="115" t="s">
        <v>7</v>
      </c>
      <c r="J60" s="114"/>
      <c r="K60" s="114"/>
      <c r="L60" s="454"/>
    </row>
    <row r="61" spans="1:12" ht="23.25" customHeight="1" x14ac:dyDescent="0.35">
      <c r="A61" s="168">
        <v>1</v>
      </c>
      <c r="B61" s="138" t="s">
        <v>1959</v>
      </c>
      <c r="C61" s="172" t="s">
        <v>802</v>
      </c>
      <c r="D61" s="172" t="s">
        <v>1985</v>
      </c>
      <c r="E61" s="331">
        <v>30000</v>
      </c>
      <c r="F61" s="331">
        <v>30000</v>
      </c>
      <c r="G61" s="331">
        <v>30000</v>
      </c>
      <c r="H61" s="331">
        <v>30000</v>
      </c>
      <c r="I61" s="331">
        <v>30000</v>
      </c>
      <c r="J61" s="138" t="s">
        <v>80</v>
      </c>
      <c r="K61" s="172" t="s">
        <v>232</v>
      </c>
      <c r="L61" s="631" t="s">
        <v>2690</v>
      </c>
    </row>
    <row r="62" spans="1:12" ht="23.25" customHeight="1" x14ac:dyDescent="0.35">
      <c r="A62" s="139"/>
      <c r="B62" s="139"/>
      <c r="C62" s="174" t="s">
        <v>1961</v>
      </c>
      <c r="D62" s="174" t="s">
        <v>1986</v>
      </c>
      <c r="E62" s="139"/>
      <c r="F62" s="139"/>
      <c r="G62" s="139"/>
      <c r="H62" s="139"/>
      <c r="I62" s="139"/>
      <c r="J62" s="139" t="s">
        <v>210</v>
      </c>
      <c r="K62" s="174" t="s">
        <v>1963</v>
      </c>
      <c r="L62" s="311" t="s">
        <v>2795</v>
      </c>
    </row>
    <row r="63" spans="1:12" ht="23.25" customHeight="1" x14ac:dyDescent="0.35">
      <c r="A63" s="139"/>
      <c r="B63" s="139"/>
      <c r="C63" s="174" t="s">
        <v>1962</v>
      </c>
      <c r="D63" s="139"/>
      <c r="E63" s="139"/>
      <c r="F63" s="139"/>
      <c r="G63" s="139"/>
      <c r="H63" s="139"/>
      <c r="I63" s="139"/>
      <c r="J63" s="139" t="s">
        <v>212</v>
      </c>
      <c r="K63" s="174" t="s">
        <v>1964</v>
      </c>
      <c r="L63" s="311" t="s">
        <v>2796</v>
      </c>
    </row>
    <row r="64" spans="1:12" ht="23.25" customHeight="1" x14ac:dyDescent="0.35">
      <c r="A64" s="139"/>
      <c r="B64" s="139"/>
      <c r="C64" s="174" t="s">
        <v>1960</v>
      </c>
      <c r="D64" s="139"/>
      <c r="E64" s="139"/>
      <c r="F64" s="139"/>
      <c r="G64" s="139"/>
      <c r="H64" s="139"/>
      <c r="I64" s="139"/>
      <c r="J64" s="139"/>
      <c r="K64" s="174" t="s">
        <v>1965</v>
      </c>
      <c r="L64" s="311"/>
    </row>
    <row r="65" spans="1:12" ht="23.25" customHeight="1" x14ac:dyDescent="0.35">
      <c r="A65" s="139"/>
      <c r="B65" s="139"/>
      <c r="C65" s="139"/>
      <c r="D65" s="139"/>
      <c r="E65" s="139"/>
      <c r="F65" s="139"/>
      <c r="G65" s="139"/>
      <c r="H65" s="139"/>
      <c r="I65" s="139"/>
      <c r="J65" s="139"/>
      <c r="K65" s="174" t="s">
        <v>1966</v>
      </c>
      <c r="L65" s="311"/>
    </row>
    <row r="66" spans="1:12" ht="23.25" customHeight="1" x14ac:dyDescent="0.35">
      <c r="A66" s="139"/>
      <c r="B66" s="139"/>
      <c r="C66" s="139"/>
      <c r="D66" s="139"/>
      <c r="E66" s="139"/>
      <c r="F66" s="139"/>
      <c r="G66" s="139"/>
      <c r="H66" s="139"/>
      <c r="I66" s="139"/>
      <c r="J66" s="139"/>
      <c r="K66" s="174" t="s">
        <v>1967</v>
      </c>
      <c r="L66" s="311"/>
    </row>
    <row r="67" spans="1:12" ht="21" x14ac:dyDescent="0.35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312"/>
    </row>
    <row r="68" spans="1:12" ht="23.25" customHeight="1" x14ac:dyDescent="0.35">
      <c r="A68" s="1">
        <v>2</v>
      </c>
      <c r="B68" s="2" t="s">
        <v>2073</v>
      </c>
      <c r="C68" s="15" t="s">
        <v>682</v>
      </c>
      <c r="D68" s="15" t="s">
        <v>1987</v>
      </c>
      <c r="E68" s="147">
        <v>20000</v>
      </c>
      <c r="F68" s="147">
        <v>20000</v>
      </c>
      <c r="G68" s="147">
        <v>20000</v>
      </c>
      <c r="H68" s="446">
        <v>20000</v>
      </c>
      <c r="I68" s="446">
        <v>20000</v>
      </c>
      <c r="J68" s="15" t="s">
        <v>80</v>
      </c>
      <c r="K68" s="2" t="s">
        <v>1988</v>
      </c>
      <c r="L68" s="460" t="s">
        <v>2690</v>
      </c>
    </row>
    <row r="69" spans="1:12" ht="23.25" customHeight="1" x14ac:dyDescent="0.35">
      <c r="A69" s="5"/>
      <c r="B69" s="6" t="s">
        <v>2074</v>
      </c>
      <c r="C69" s="9" t="s">
        <v>685</v>
      </c>
      <c r="D69" s="71" t="s">
        <v>1986</v>
      </c>
      <c r="E69" s="13"/>
      <c r="F69" s="13"/>
      <c r="G69" s="19"/>
      <c r="H69" s="19"/>
      <c r="I69" s="19"/>
      <c r="J69" s="9" t="s">
        <v>210</v>
      </c>
      <c r="K69" s="8" t="s">
        <v>1989</v>
      </c>
      <c r="L69" s="311" t="s">
        <v>2795</v>
      </c>
    </row>
    <row r="70" spans="1:12" ht="23.25" customHeight="1" x14ac:dyDescent="0.35">
      <c r="A70" s="5"/>
      <c r="B70" s="6"/>
      <c r="C70" s="6" t="s">
        <v>687</v>
      </c>
      <c r="D70" s="6"/>
      <c r="E70" s="248"/>
      <c r="F70" s="248"/>
      <c r="G70" s="248"/>
      <c r="H70" s="248"/>
      <c r="I70" s="248"/>
      <c r="J70" s="8" t="s">
        <v>678</v>
      </c>
      <c r="K70" s="9" t="s">
        <v>1970</v>
      </c>
      <c r="L70" s="311" t="s">
        <v>2796</v>
      </c>
    </row>
    <row r="71" spans="1:12" ht="23.25" customHeight="1" x14ac:dyDescent="0.35">
      <c r="A71" s="5"/>
      <c r="B71" s="6"/>
      <c r="C71" s="6" t="s">
        <v>689</v>
      </c>
      <c r="D71" s="6"/>
      <c r="E71" s="13"/>
      <c r="F71" s="13"/>
      <c r="G71" s="13"/>
      <c r="H71" s="6"/>
      <c r="I71" s="6"/>
      <c r="J71" s="8">
        <v>80</v>
      </c>
      <c r="K71" s="9" t="s">
        <v>1990</v>
      </c>
      <c r="L71" s="294"/>
    </row>
    <row r="72" spans="1:12" ht="23.25" customHeight="1" x14ac:dyDescent="0.35">
      <c r="A72" s="5"/>
      <c r="B72" s="6"/>
      <c r="C72" s="6" t="s">
        <v>690</v>
      </c>
      <c r="D72" s="6"/>
      <c r="E72" s="6"/>
      <c r="F72" s="6"/>
      <c r="G72" s="6"/>
      <c r="H72" s="6"/>
      <c r="I72" s="6"/>
      <c r="J72" s="71"/>
      <c r="K72" s="9"/>
      <c r="L72" s="139"/>
    </row>
    <row r="73" spans="1:12" ht="21" x14ac:dyDescent="0.35">
      <c r="A73" s="10"/>
      <c r="B73" s="11"/>
      <c r="C73" s="11"/>
      <c r="D73" s="11"/>
      <c r="E73" s="11"/>
      <c r="F73" s="11"/>
      <c r="G73" s="11"/>
      <c r="H73" s="11"/>
      <c r="I73" s="11"/>
      <c r="J73" s="158"/>
      <c r="K73" s="16"/>
      <c r="L73" s="116"/>
    </row>
    <row r="80" spans="1:12" ht="23.25" customHeight="1" x14ac:dyDescent="0.35">
      <c r="L80" s="111" t="s">
        <v>1752</v>
      </c>
    </row>
    <row r="81" spans="1:12" ht="23.25" customHeight="1" x14ac:dyDescent="0.35">
      <c r="A81" s="110"/>
      <c r="B81" s="669" t="s">
        <v>1958</v>
      </c>
      <c r="C81" s="669"/>
      <c r="D81" s="669"/>
      <c r="E81" s="669"/>
      <c r="F81" s="669"/>
      <c r="G81" s="669"/>
      <c r="H81" s="669"/>
      <c r="I81" s="669"/>
      <c r="J81" s="669"/>
      <c r="K81" s="669"/>
      <c r="L81" s="669"/>
    </row>
    <row r="82" spans="1:12" ht="23.25" customHeight="1" x14ac:dyDescent="0.35">
      <c r="A82" s="110"/>
      <c r="B82" s="669" t="s">
        <v>2617</v>
      </c>
      <c r="C82" s="669"/>
      <c r="D82" s="669"/>
      <c r="E82" s="669"/>
      <c r="F82" s="669"/>
      <c r="G82" s="669"/>
      <c r="H82" s="669"/>
      <c r="I82" s="669"/>
      <c r="J82" s="669"/>
      <c r="K82" s="669"/>
      <c r="L82" s="669"/>
    </row>
    <row r="83" spans="1:12" ht="23.25" customHeight="1" x14ac:dyDescent="0.35">
      <c r="A83" s="110"/>
      <c r="B83" s="669" t="s">
        <v>2613</v>
      </c>
      <c r="C83" s="669"/>
      <c r="D83" s="669"/>
      <c r="E83" s="669"/>
      <c r="F83" s="669"/>
      <c r="G83" s="669"/>
      <c r="H83" s="669"/>
      <c r="I83" s="669"/>
      <c r="J83" s="669"/>
      <c r="K83" s="669"/>
      <c r="L83" s="669"/>
    </row>
    <row r="84" spans="1:12" ht="23.25" customHeight="1" x14ac:dyDescent="0.35">
      <c r="A84" s="687" t="s">
        <v>15</v>
      </c>
      <c r="B84" s="687" t="s">
        <v>5</v>
      </c>
      <c r="C84" s="687" t="s">
        <v>16</v>
      </c>
      <c r="D84" s="112" t="s">
        <v>17</v>
      </c>
      <c r="E84" s="690" t="s">
        <v>19</v>
      </c>
      <c r="F84" s="690"/>
      <c r="G84" s="690"/>
      <c r="H84" s="690"/>
      <c r="I84" s="690"/>
      <c r="J84" s="112" t="s">
        <v>20</v>
      </c>
      <c r="K84" s="112" t="s">
        <v>21</v>
      </c>
      <c r="L84" s="452" t="s">
        <v>24</v>
      </c>
    </row>
    <row r="85" spans="1:12" ht="23.25" customHeight="1" x14ac:dyDescent="0.35">
      <c r="A85" s="693"/>
      <c r="B85" s="693"/>
      <c r="C85" s="693"/>
      <c r="D85" s="113" t="s">
        <v>18</v>
      </c>
      <c r="E85" s="414" t="s">
        <v>1898</v>
      </c>
      <c r="F85" s="415" t="s">
        <v>1899</v>
      </c>
      <c r="G85" s="414" t="s">
        <v>1900</v>
      </c>
      <c r="H85" s="415" t="s">
        <v>1901</v>
      </c>
      <c r="I85" s="414" t="s">
        <v>1902</v>
      </c>
      <c r="J85" s="113" t="s">
        <v>22</v>
      </c>
      <c r="K85" s="113" t="s">
        <v>23</v>
      </c>
      <c r="L85" s="453" t="s">
        <v>25</v>
      </c>
    </row>
    <row r="86" spans="1:12" ht="23.25" customHeight="1" x14ac:dyDescent="0.35">
      <c r="A86" s="694"/>
      <c r="B86" s="694"/>
      <c r="C86" s="694"/>
      <c r="D86" s="114"/>
      <c r="E86" s="115" t="s">
        <v>7</v>
      </c>
      <c r="F86" s="115" t="s">
        <v>7</v>
      </c>
      <c r="G86" s="115" t="s">
        <v>7</v>
      </c>
      <c r="H86" s="115" t="s">
        <v>7</v>
      </c>
      <c r="I86" s="115" t="s">
        <v>7</v>
      </c>
      <c r="J86" s="114"/>
      <c r="K86" s="114"/>
      <c r="L86" s="454"/>
    </row>
    <row r="87" spans="1:12" ht="23.25" customHeight="1" x14ac:dyDescent="0.35">
      <c r="A87" s="168">
        <v>3</v>
      </c>
      <c r="B87" s="138" t="s">
        <v>1995</v>
      </c>
      <c r="C87" s="138" t="s">
        <v>768</v>
      </c>
      <c r="D87" s="138" t="s">
        <v>1985</v>
      </c>
      <c r="E87" s="147">
        <v>20000</v>
      </c>
      <c r="F87" s="147">
        <v>20000</v>
      </c>
      <c r="G87" s="147">
        <v>20000</v>
      </c>
      <c r="H87" s="446">
        <v>20000</v>
      </c>
      <c r="I87" s="446">
        <v>20000</v>
      </c>
      <c r="J87" s="15" t="s">
        <v>80</v>
      </c>
      <c r="K87" s="138" t="s">
        <v>468</v>
      </c>
      <c r="L87" s="631" t="s">
        <v>2690</v>
      </c>
    </row>
    <row r="88" spans="1:12" ht="23.25" customHeight="1" x14ac:dyDescent="0.35">
      <c r="A88" s="139"/>
      <c r="B88" s="139" t="s">
        <v>2057</v>
      </c>
      <c r="C88" s="139" t="s">
        <v>2058</v>
      </c>
      <c r="D88" s="139" t="s">
        <v>2060</v>
      </c>
      <c r="E88" s="139"/>
      <c r="F88" s="139"/>
      <c r="G88" s="139"/>
      <c r="H88" s="139"/>
      <c r="I88" s="139"/>
      <c r="J88" s="9" t="s">
        <v>210</v>
      </c>
      <c r="K88" s="139" t="s">
        <v>2370</v>
      </c>
      <c r="L88" s="311" t="s">
        <v>2799</v>
      </c>
    </row>
    <row r="89" spans="1:12" ht="23.25" customHeight="1" x14ac:dyDescent="0.35">
      <c r="A89" s="139"/>
      <c r="B89" s="139"/>
      <c r="C89" s="139" t="s">
        <v>2059</v>
      </c>
      <c r="D89" s="139"/>
      <c r="E89" s="139"/>
      <c r="F89" s="139"/>
      <c r="G89" s="139"/>
      <c r="H89" s="139"/>
      <c r="I89" s="139"/>
      <c r="J89" s="8" t="s">
        <v>678</v>
      </c>
      <c r="K89" s="139" t="s">
        <v>2371</v>
      </c>
      <c r="L89" s="294"/>
    </row>
    <row r="90" spans="1:12" ht="23.25" customHeight="1" x14ac:dyDescent="0.35">
      <c r="A90" s="139"/>
      <c r="B90" s="139"/>
      <c r="C90" s="139"/>
      <c r="D90" s="139"/>
      <c r="E90" s="139"/>
      <c r="F90" s="139"/>
      <c r="G90" s="139"/>
      <c r="H90" s="139"/>
      <c r="I90" s="139"/>
      <c r="J90" s="8">
        <v>80</v>
      </c>
      <c r="K90" s="139" t="s">
        <v>607</v>
      </c>
      <c r="L90" s="294"/>
    </row>
    <row r="91" spans="1:12" ht="23.25" customHeight="1" x14ac:dyDescent="0.35">
      <c r="A91" s="139"/>
      <c r="B91" s="139"/>
      <c r="C91" s="139"/>
      <c r="D91" s="139"/>
      <c r="E91" s="139"/>
      <c r="F91" s="139"/>
      <c r="G91" s="139"/>
      <c r="H91" s="139"/>
      <c r="I91" s="139"/>
      <c r="J91" s="139"/>
      <c r="K91" s="139" t="s">
        <v>608</v>
      </c>
      <c r="L91" s="139"/>
    </row>
    <row r="92" spans="1:12" ht="9.75" customHeight="1" x14ac:dyDescent="0.35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</row>
    <row r="93" spans="1:12" ht="23.25" customHeight="1" x14ac:dyDescent="0.35">
      <c r="A93" s="510" t="s">
        <v>13</v>
      </c>
      <c r="B93" s="510" t="s">
        <v>2098</v>
      </c>
      <c r="C93" s="363"/>
      <c r="D93" s="37"/>
      <c r="E93" s="364">
        <f>SUM(E61:E91)</f>
        <v>70000</v>
      </c>
      <c r="F93" s="364">
        <f t="shared" ref="F93:I93" si="2">SUM(F61:F91)</f>
        <v>70000</v>
      </c>
      <c r="G93" s="364">
        <f t="shared" si="2"/>
        <v>70000</v>
      </c>
      <c r="H93" s="364">
        <f t="shared" si="2"/>
        <v>70000</v>
      </c>
      <c r="I93" s="364">
        <f t="shared" si="2"/>
        <v>70000</v>
      </c>
      <c r="J93" s="365"/>
      <c r="K93" s="366"/>
      <c r="L93" s="451"/>
    </row>
  </sheetData>
  <mergeCells count="37">
    <mergeCell ref="B29:L29"/>
    <mergeCell ref="B31:L31"/>
    <mergeCell ref="A32:A34"/>
    <mergeCell ref="B32:B34"/>
    <mergeCell ref="C32:C34"/>
    <mergeCell ref="E32:I32"/>
    <mergeCell ref="B30:L30"/>
    <mergeCell ref="A10:L10"/>
    <mergeCell ref="A2:L2"/>
    <mergeCell ref="A3:L3"/>
    <mergeCell ref="A4:L4"/>
    <mergeCell ref="A5:L5"/>
    <mergeCell ref="A9:L9"/>
    <mergeCell ref="A6:K6"/>
    <mergeCell ref="A7:K7"/>
    <mergeCell ref="A8:L8"/>
    <mergeCell ref="B11:L11"/>
    <mergeCell ref="B13:L13"/>
    <mergeCell ref="A14:A16"/>
    <mergeCell ref="B14:B16"/>
    <mergeCell ref="C14:C16"/>
    <mergeCell ref="E14:I14"/>
    <mergeCell ref="B12:L12"/>
    <mergeCell ref="B55:L55"/>
    <mergeCell ref="B56:L56"/>
    <mergeCell ref="B57:L57"/>
    <mergeCell ref="A58:A60"/>
    <mergeCell ref="B58:B60"/>
    <mergeCell ref="C58:C60"/>
    <mergeCell ref="E58:I58"/>
    <mergeCell ref="B81:L81"/>
    <mergeCell ref="B82:L82"/>
    <mergeCell ref="B83:L83"/>
    <mergeCell ref="A84:A86"/>
    <mergeCell ref="B84:B86"/>
    <mergeCell ref="C84:C86"/>
    <mergeCell ref="E84:I84"/>
  </mergeCells>
  <pageMargins left="0.39370078740157483" right="0.39370078740157483" top="0.98425196850393704" bottom="0.39370078740157483" header="0.70866141732283472" footer="0.31496062992125984"/>
  <pageSetup paperSize="9" scale="80" firstPageNumber="130" orientation="landscape" useFirstPageNumber="1" r:id="rId1"/>
  <headerFooter>
    <oddFooter>&amp;L&amp;"TH SarabunPSK,ธรรมดา"&amp;14ส่วนที่ 3 แผนพัฒนาท้องถิ่น พ.ศ.2566-2570) แก้ไข ครั้งที่ 1/2566&amp;C&amp;"TH SarabunPSK,ธรรมดา"&amp;16&amp;P&amp;R&amp;"TH SarabunPSK,ธรรมดา"&amp;14ยุทธศาสตร์ที่ 3 การสร้างความเข้มแข็งภาคเกษตรและระบบเศรษฐกิจ (ผ.02/1)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L26"/>
  <sheetViews>
    <sheetView view="pageBreakPreview" topLeftCell="A13" zoomScaleNormal="90" zoomScaleSheetLayoutView="100" workbookViewId="0">
      <selection activeCell="E24" sqref="E24"/>
    </sheetView>
  </sheetViews>
  <sheetFormatPr defaultRowHeight="23.25" customHeight="1" x14ac:dyDescent="0.35"/>
  <cols>
    <col min="1" max="1" width="5" style="109" customWidth="1"/>
    <col min="2" max="3" width="17.75" style="109" customWidth="1"/>
    <col min="4" max="4" width="16.625" style="109" customWidth="1"/>
    <col min="5" max="9" width="13.125" style="109" customWidth="1"/>
    <col min="10" max="10" width="12.375" style="109" customWidth="1"/>
    <col min="11" max="11" width="13.875" style="109" customWidth="1"/>
    <col min="12" max="12" width="13.5" style="109" customWidth="1"/>
    <col min="13" max="16384" width="9" style="109"/>
  </cols>
  <sheetData>
    <row r="1" spans="1:12" ht="23.25" customHeight="1" x14ac:dyDescent="0.35">
      <c r="B1" s="110"/>
      <c r="L1" s="111" t="s">
        <v>1752</v>
      </c>
    </row>
    <row r="2" spans="1:12" ht="23.25" customHeight="1" x14ac:dyDescent="0.35">
      <c r="A2" s="676" t="s">
        <v>14</v>
      </c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</row>
    <row r="3" spans="1:12" ht="23.25" customHeight="1" x14ac:dyDescent="0.35">
      <c r="A3" s="676" t="s">
        <v>26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2" ht="23.2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2" ht="23.25" customHeight="1" x14ac:dyDescent="0.35">
      <c r="A5" s="676" t="s">
        <v>1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6" spans="1:12" ht="23.25" customHeight="1" x14ac:dyDescent="0.35">
      <c r="A6" s="691" t="s">
        <v>2443</v>
      </c>
      <c r="B6" s="669"/>
      <c r="C6" s="669"/>
      <c r="D6" s="669"/>
      <c r="E6" s="669"/>
      <c r="F6" s="669"/>
      <c r="G6" s="669"/>
      <c r="H6" s="669"/>
      <c r="I6" s="669"/>
      <c r="J6" s="669"/>
      <c r="K6" s="669"/>
    </row>
    <row r="7" spans="1:12" ht="23.25" customHeight="1" x14ac:dyDescent="0.35">
      <c r="A7" s="669" t="s">
        <v>2467</v>
      </c>
      <c r="B7" s="669"/>
      <c r="C7" s="669"/>
      <c r="D7" s="669"/>
      <c r="E7" s="669"/>
      <c r="F7" s="669"/>
      <c r="G7" s="669"/>
      <c r="H7" s="669"/>
      <c r="I7" s="669"/>
      <c r="J7" s="669"/>
      <c r="K7" s="669"/>
    </row>
    <row r="8" spans="1:12" ht="23.25" customHeight="1" x14ac:dyDescent="0.35">
      <c r="A8" s="669" t="s">
        <v>2867</v>
      </c>
      <c r="B8" s="669"/>
      <c r="C8" s="669"/>
      <c r="D8" s="669"/>
      <c r="E8" s="669"/>
      <c r="F8" s="669"/>
      <c r="G8" s="669"/>
      <c r="H8" s="669"/>
      <c r="I8" s="669"/>
      <c r="J8" s="669"/>
      <c r="K8" s="669"/>
      <c r="L8" s="669"/>
    </row>
    <row r="9" spans="1:12" ht="23.25" customHeight="1" x14ac:dyDescent="0.35">
      <c r="A9" s="669" t="s">
        <v>2877</v>
      </c>
      <c r="B9" s="669"/>
      <c r="C9" s="669"/>
      <c r="D9" s="669"/>
      <c r="E9" s="669"/>
      <c r="F9" s="669"/>
      <c r="G9" s="669"/>
      <c r="H9" s="669"/>
      <c r="I9" s="669"/>
      <c r="J9" s="669"/>
      <c r="K9" s="669"/>
      <c r="L9" s="669"/>
    </row>
    <row r="10" spans="1:12" ht="23.25" customHeight="1" x14ac:dyDescent="0.35">
      <c r="A10" s="669" t="s">
        <v>2869</v>
      </c>
      <c r="B10" s="669"/>
      <c r="C10" s="669"/>
      <c r="D10" s="669"/>
      <c r="E10" s="669"/>
      <c r="F10" s="669"/>
      <c r="G10" s="669"/>
      <c r="H10" s="669"/>
      <c r="I10" s="669"/>
      <c r="J10" s="669"/>
      <c r="K10" s="669"/>
      <c r="L10" s="669"/>
    </row>
    <row r="11" spans="1:12" ht="23.25" customHeight="1" x14ac:dyDescent="0.35">
      <c r="A11" s="110"/>
      <c r="B11" s="669" t="s">
        <v>2871</v>
      </c>
      <c r="C11" s="669"/>
      <c r="D11" s="669"/>
      <c r="E11" s="669"/>
      <c r="F11" s="669"/>
      <c r="G11" s="669"/>
      <c r="H11" s="669"/>
      <c r="I11" s="669"/>
      <c r="J11" s="669"/>
      <c r="K11" s="669"/>
      <c r="L11" s="669"/>
    </row>
    <row r="12" spans="1:12" ht="22.5" customHeight="1" x14ac:dyDescent="0.35">
      <c r="A12" s="110"/>
      <c r="B12" s="669" t="s">
        <v>2626</v>
      </c>
      <c r="C12" s="669"/>
      <c r="D12" s="669"/>
      <c r="E12" s="669"/>
      <c r="F12" s="669"/>
      <c r="G12" s="669"/>
      <c r="H12" s="669"/>
      <c r="I12" s="669"/>
      <c r="J12" s="669"/>
      <c r="K12" s="669"/>
    </row>
    <row r="13" spans="1:12" ht="23.25" customHeight="1" x14ac:dyDescent="0.35">
      <c r="A13" s="110"/>
      <c r="B13" s="669" t="s">
        <v>2469</v>
      </c>
      <c r="C13" s="669"/>
      <c r="D13" s="669"/>
      <c r="E13" s="669"/>
      <c r="F13" s="669"/>
      <c r="G13" s="669"/>
      <c r="H13" s="669"/>
      <c r="I13" s="669"/>
      <c r="J13" s="669"/>
      <c r="K13" s="669"/>
      <c r="L13" s="669"/>
    </row>
    <row r="14" spans="1:12" ht="23.25" customHeight="1" x14ac:dyDescent="0.35">
      <c r="A14" s="687" t="s">
        <v>15</v>
      </c>
      <c r="B14" s="687" t="s">
        <v>5</v>
      </c>
      <c r="C14" s="687" t="s">
        <v>16</v>
      </c>
      <c r="D14" s="112" t="s">
        <v>17</v>
      </c>
      <c r="E14" s="690" t="s">
        <v>19</v>
      </c>
      <c r="F14" s="690"/>
      <c r="G14" s="690"/>
      <c r="H14" s="690"/>
      <c r="I14" s="690"/>
      <c r="J14" s="112" t="s">
        <v>20</v>
      </c>
      <c r="K14" s="112" t="s">
        <v>21</v>
      </c>
      <c r="L14" s="452" t="s">
        <v>24</v>
      </c>
    </row>
    <row r="15" spans="1:12" ht="23.25" customHeight="1" x14ac:dyDescent="0.35">
      <c r="A15" s="693"/>
      <c r="B15" s="693"/>
      <c r="C15" s="693"/>
      <c r="D15" s="113" t="s">
        <v>18</v>
      </c>
      <c r="E15" s="414" t="s">
        <v>1898</v>
      </c>
      <c r="F15" s="415" t="s">
        <v>1899</v>
      </c>
      <c r="G15" s="414" t="s">
        <v>1900</v>
      </c>
      <c r="H15" s="415" t="s">
        <v>1901</v>
      </c>
      <c r="I15" s="414" t="s">
        <v>1902</v>
      </c>
      <c r="J15" s="113" t="s">
        <v>22</v>
      </c>
      <c r="K15" s="113" t="s">
        <v>23</v>
      </c>
      <c r="L15" s="453" t="s">
        <v>25</v>
      </c>
    </row>
    <row r="16" spans="1:12" ht="23.25" customHeight="1" x14ac:dyDescent="0.35">
      <c r="A16" s="694"/>
      <c r="B16" s="694"/>
      <c r="C16" s="694"/>
      <c r="D16" s="114"/>
      <c r="E16" s="115" t="s">
        <v>7</v>
      </c>
      <c r="F16" s="115" t="s">
        <v>7</v>
      </c>
      <c r="G16" s="115" t="s">
        <v>7</v>
      </c>
      <c r="H16" s="115" t="s">
        <v>7</v>
      </c>
      <c r="I16" s="115" t="s">
        <v>7</v>
      </c>
      <c r="J16" s="114"/>
      <c r="K16" s="114"/>
      <c r="L16" s="454"/>
    </row>
    <row r="17" spans="1:12" ht="23.25" customHeight="1" x14ac:dyDescent="0.35">
      <c r="A17" s="168">
        <v>1</v>
      </c>
      <c r="B17" s="2" t="s">
        <v>1955</v>
      </c>
      <c r="C17" s="15" t="s">
        <v>2129</v>
      </c>
      <c r="D17" s="15" t="s">
        <v>1955</v>
      </c>
      <c r="E17" s="331">
        <v>4000000</v>
      </c>
      <c r="F17" s="367" t="s">
        <v>98</v>
      </c>
      <c r="G17" s="367" t="s">
        <v>98</v>
      </c>
      <c r="H17" s="367" t="s">
        <v>98</v>
      </c>
      <c r="I17" s="367" t="s">
        <v>98</v>
      </c>
      <c r="J17" s="2" t="s">
        <v>2135</v>
      </c>
      <c r="K17" s="2" t="s">
        <v>2138</v>
      </c>
      <c r="L17" s="631" t="s">
        <v>2697</v>
      </c>
    </row>
    <row r="18" spans="1:12" ht="23.25" customHeight="1" x14ac:dyDescent="0.35">
      <c r="A18" s="139"/>
      <c r="B18" s="6" t="s">
        <v>177</v>
      </c>
      <c r="C18" s="9" t="s">
        <v>177</v>
      </c>
      <c r="D18" s="9" t="s">
        <v>177</v>
      </c>
      <c r="E18" s="139"/>
      <c r="F18" s="139"/>
      <c r="G18" s="139"/>
      <c r="H18" s="139"/>
      <c r="I18" s="139"/>
      <c r="J18" s="9" t="s">
        <v>2136</v>
      </c>
      <c r="K18" s="6" t="s">
        <v>2139</v>
      </c>
      <c r="L18" s="311" t="s">
        <v>2792</v>
      </c>
    </row>
    <row r="19" spans="1:12" ht="23.25" customHeight="1" x14ac:dyDescent="0.35">
      <c r="A19" s="139"/>
      <c r="B19" s="139"/>
      <c r="C19" s="139"/>
      <c r="D19" s="9" t="s">
        <v>2133</v>
      </c>
      <c r="E19" s="139"/>
      <c r="F19" s="139"/>
      <c r="G19" s="139"/>
      <c r="H19" s="139"/>
      <c r="I19" s="139"/>
      <c r="J19" s="6" t="s">
        <v>2137</v>
      </c>
      <c r="K19" s="6" t="s">
        <v>87</v>
      </c>
      <c r="L19" s="174"/>
    </row>
    <row r="20" spans="1:12" ht="23.25" customHeight="1" x14ac:dyDescent="0.35">
      <c r="A20" s="139"/>
      <c r="B20" s="139"/>
      <c r="C20" s="139"/>
      <c r="D20" s="9" t="s">
        <v>2134</v>
      </c>
      <c r="E20" s="139"/>
      <c r="F20" s="139"/>
      <c r="G20" s="139"/>
      <c r="H20" s="139"/>
      <c r="I20" s="139"/>
      <c r="J20" s="139" t="s">
        <v>705</v>
      </c>
      <c r="K20" s="139" t="s">
        <v>429</v>
      </c>
      <c r="L20" s="294"/>
    </row>
    <row r="21" spans="1:12" ht="23.25" customHeight="1" x14ac:dyDescent="0.35">
      <c r="A21" s="116"/>
      <c r="B21" s="116"/>
      <c r="C21" s="116"/>
      <c r="D21" s="176" t="s">
        <v>1802</v>
      </c>
      <c r="E21" s="116"/>
      <c r="F21" s="116"/>
      <c r="G21" s="116"/>
      <c r="H21" s="116"/>
      <c r="I21" s="116"/>
      <c r="J21" s="116"/>
      <c r="K21" s="116"/>
      <c r="L21" s="116"/>
    </row>
    <row r="22" spans="1:12" ht="23.25" customHeight="1" x14ac:dyDescent="0.35">
      <c r="A22" s="36" t="s">
        <v>13</v>
      </c>
      <c r="B22" s="36" t="s">
        <v>2095</v>
      </c>
      <c r="C22" s="363"/>
      <c r="D22" s="37"/>
      <c r="E22" s="364">
        <f>E17</f>
        <v>4000000</v>
      </c>
      <c r="F22" s="364" t="str">
        <f t="shared" ref="F22:I22" si="0">F17</f>
        <v>-</v>
      </c>
      <c r="G22" s="364" t="str">
        <f t="shared" si="0"/>
        <v>-</v>
      </c>
      <c r="H22" s="364" t="str">
        <f t="shared" si="0"/>
        <v>-</v>
      </c>
      <c r="I22" s="364" t="str">
        <f t="shared" si="0"/>
        <v>-</v>
      </c>
      <c r="J22" s="365"/>
      <c r="K22" s="366"/>
      <c r="L22" s="652"/>
    </row>
    <row r="23" spans="1:12" ht="23.25" customHeight="1" x14ac:dyDescent="0.35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</row>
    <row r="24" spans="1:12" ht="23.25" customHeight="1" x14ac:dyDescent="0.35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</row>
    <row r="25" spans="1:12" ht="23.25" customHeight="1" x14ac:dyDescent="0.35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</row>
    <row r="26" spans="1:12" ht="23.25" customHeight="1" x14ac:dyDescent="0.35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</sheetData>
  <mergeCells count="16">
    <mergeCell ref="A10:L10"/>
    <mergeCell ref="A2:L2"/>
    <mergeCell ref="A3:L3"/>
    <mergeCell ref="A4:L4"/>
    <mergeCell ref="A5:L5"/>
    <mergeCell ref="A9:L9"/>
    <mergeCell ref="A6:K6"/>
    <mergeCell ref="A7:K7"/>
    <mergeCell ref="A8:L8"/>
    <mergeCell ref="B11:L11"/>
    <mergeCell ref="B13:L13"/>
    <mergeCell ref="A14:A16"/>
    <mergeCell ref="B14:B16"/>
    <mergeCell ref="C14:C16"/>
    <mergeCell ref="E14:I14"/>
    <mergeCell ref="B12:K12"/>
  </mergeCells>
  <pageMargins left="0.39370078740157483" right="0.39370078740157483" top="0.98425196850393704" bottom="0.39370078740157483" header="0.70866141732283472" footer="0.31496062992125984"/>
  <pageSetup paperSize="9" scale="80" firstPageNumber="134" orientation="landscape" useFirstPageNumber="1" r:id="rId1"/>
  <headerFooter>
    <oddFooter>&amp;L&amp;"TH SarabunPSK,ธรรมดา"&amp;14ส่วนที่ 3 แผนพัฒนาท้องถิ่น พ.ศ.2566-2570) แก้ไข ครั้งที่ 1/2566&amp;C&amp;"TH SarabunPSK,ธรรมดา"&amp;16&amp;P&amp;R&amp;"TH SarabunPSK,ธรรมดา"&amp;14ยุทธศาสตร์ที่ 4 ส่งเสริมการท่องเที่ยวในชุมชน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L155"/>
  <sheetViews>
    <sheetView view="pageBreakPreview" topLeftCell="A115" zoomScale="84" zoomScaleNormal="90" zoomScaleSheetLayoutView="84" workbookViewId="0">
      <selection activeCell="I118" sqref="I118"/>
    </sheetView>
  </sheetViews>
  <sheetFormatPr defaultRowHeight="23.25" customHeight="1" x14ac:dyDescent="0.35"/>
  <cols>
    <col min="1" max="1" width="5" style="109" customWidth="1"/>
    <col min="2" max="3" width="17.75" style="109" customWidth="1"/>
    <col min="4" max="4" width="16.125" style="109" customWidth="1"/>
    <col min="5" max="9" width="12.625" style="109" customWidth="1"/>
    <col min="10" max="10" width="15" style="109" customWidth="1"/>
    <col min="11" max="11" width="14.375" style="109" customWidth="1"/>
    <col min="12" max="12" width="14" style="109" customWidth="1"/>
    <col min="13" max="16384" width="9" style="109"/>
  </cols>
  <sheetData>
    <row r="1" spans="1:12" ht="23.25" customHeight="1" x14ac:dyDescent="0.35">
      <c r="B1" s="110"/>
      <c r="L1" s="111" t="s">
        <v>1752</v>
      </c>
    </row>
    <row r="2" spans="1:12" ht="23.25" customHeight="1" x14ac:dyDescent="0.35">
      <c r="A2" s="676" t="s">
        <v>14</v>
      </c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</row>
    <row r="3" spans="1:12" ht="23.25" customHeight="1" x14ac:dyDescent="0.35">
      <c r="A3" s="676" t="s">
        <v>26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2" ht="23.2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2" ht="23.25" customHeight="1" x14ac:dyDescent="0.35">
      <c r="A5" s="676" t="s">
        <v>1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6" spans="1:12" ht="23.25" customHeight="1" x14ac:dyDescent="0.35">
      <c r="A6" s="691" t="s">
        <v>2470</v>
      </c>
      <c r="B6" s="669"/>
      <c r="C6" s="669"/>
      <c r="D6" s="669"/>
      <c r="E6" s="669"/>
      <c r="F6" s="669"/>
      <c r="G6" s="669"/>
      <c r="H6" s="669"/>
      <c r="I6" s="669"/>
      <c r="J6" s="669"/>
      <c r="K6" s="669"/>
    </row>
    <row r="7" spans="1:12" ht="23.25" customHeight="1" x14ac:dyDescent="0.35">
      <c r="A7" s="669" t="s">
        <v>2417</v>
      </c>
      <c r="B7" s="669"/>
      <c r="C7" s="669"/>
      <c r="D7" s="669"/>
      <c r="E7" s="669"/>
      <c r="F7" s="669"/>
      <c r="G7" s="669"/>
      <c r="H7" s="669"/>
      <c r="I7" s="669"/>
      <c r="J7" s="669"/>
      <c r="K7" s="669"/>
    </row>
    <row r="8" spans="1:12" ht="43.5" customHeight="1" x14ac:dyDescent="0.35">
      <c r="A8" s="720" t="s">
        <v>2471</v>
      </c>
      <c r="B8" s="720"/>
      <c r="C8" s="720"/>
      <c r="D8" s="720"/>
      <c r="E8" s="720"/>
      <c r="F8" s="720"/>
      <c r="G8" s="720"/>
      <c r="H8" s="720"/>
      <c r="I8" s="720"/>
      <c r="J8" s="720"/>
      <c r="K8" s="720"/>
      <c r="L8" s="720"/>
    </row>
    <row r="9" spans="1:12" ht="23.25" customHeight="1" x14ac:dyDescent="0.35">
      <c r="A9" s="695" t="s">
        <v>2859</v>
      </c>
      <c r="B9" s="695"/>
      <c r="C9" s="695"/>
      <c r="D9" s="695"/>
      <c r="E9" s="695"/>
      <c r="F9" s="695"/>
      <c r="G9" s="695"/>
      <c r="H9" s="695"/>
      <c r="I9" s="695"/>
      <c r="J9" s="695"/>
      <c r="K9" s="695"/>
      <c r="L9" s="695"/>
    </row>
    <row r="10" spans="1:12" ht="23.25" customHeight="1" x14ac:dyDescent="0.35">
      <c r="A10" s="695" t="s">
        <v>2872</v>
      </c>
      <c r="B10" s="695"/>
      <c r="C10" s="695"/>
      <c r="D10" s="695"/>
      <c r="E10" s="695"/>
      <c r="F10" s="695"/>
      <c r="G10" s="695"/>
      <c r="H10" s="695"/>
      <c r="I10" s="695"/>
      <c r="J10" s="695"/>
      <c r="K10" s="695"/>
      <c r="L10" s="695"/>
    </row>
    <row r="11" spans="1:12" s="277" customFormat="1" ht="23.25" customHeight="1" x14ac:dyDescent="0.35">
      <c r="A11" s="653"/>
      <c r="B11" s="721" t="s">
        <v>1910</v>
      </c>
      <c r="C11" s="721"/>
      <c r="D11" s="721"/>
      <c r="E11" s="721"/>
      <c r="F11" s="721"/>
      <c r="G11" s="721"/>
      <c r="H11" s="721"/>
      <c r="I11" s="721"/>
      <c r="J11" s="721"/>
      <c r="K11" s="721"/>
      <c r="L11" s="721"/>
    </row>
    <row r="12" spans="1:12" s="277" customFormat="1" ht="23.25" customHeight="1" x14ac:dyDescent="0.35">
      <c r="A12" s="653"/>
      <c r="B12" s="721" t="s">
        <v>2472</v>
      </c>
      <c r="C12" s="721"/>
      <c r="D12" s="721"/>
      <c r="E12" s="721"/>
      <c r="F12" s="721"/>
      <c r="G12" s="721"/>
      <c r="H12" s="721"/>
      <c r="I12" s="721"/>
      <c r="J12" s="721"/>
      <c r="K12" s="721"/>
      <c r="L12" s="721"/>
    </row>
    <row r="13" spans="1:12" s="277" customFormat="1" ht="23.25" customHeight="1" x14ac:dyDescent="0.35">
      <c r="A13" s="653"/>
      <c r="B13" s="721" t="s">
        <v>2463</v>
      </c>
      <c r="C13" s="721"/>
      <c r="D13" s="721"/>
      <c r="E13" s="721"/>
      <c r="F13" s="721"/>
      <c r="G13" s="721"/>
      <c r="H13" s="721"/>
      <c r="I13" s="721"/>
      <c r="J13" s="721"/>
      <c r="K13" s="721"/>
      <c r="L13" s="721"/>
    </row>
    <row r="14" spans="1:12" s="277" customFormat="1" ht="23.25" customHeight="1" x14ac:dyDescent="0.35">
      <c r="A14" s="697" t="s">
        <v>15</v>
      </c>
      <c r="B14" s="697" t="s">
        <v>5</v>
      </c>
      <c r="C14" s="697" t="s">
        <v>16</v>
      </c>
      <c r="D14" s="505" t="s">
        <v>17</v>
      </c>
      <c r="E14" s="713" t="s">
        <v>19</v>
      </c>
      <c r="F14" s="713"/>
      <c r="G14" s="713"/>
      <c r="H14" s="713"/>
      <c r="I14" s="713"/>
      <c r="J14" s="505" t="s">
        <v>20</v>
      </c>
      <c r="K14" s="505" t="s">
        <v>21</v>
      </c>
      <c r="L14" s="511" t="s">
        <v>24</v>
      </c>
    </row>
    <row r="15" spans="1:12" s="277" customFormat="1" ht="23.25" customHeight="1" x14ac:dyDescent="0.35">
      <c r="A15" s="718"/>
      <c r="B15" s="718"/>
      <c r="C15" s="718"/>
      <c r="D15" s="210" t="s">
        <v>18</v>
      </c>
      <c r="E15" s="513" t="s">
        <v>1898</v>
      </c>
      <c r="F15" s="514" t="s">
        <v>1899</v>
      </c>
      <c r="G15" s="513" t="s">
        <v>1900</v>
      </c>
      <c r="H15" s="514" t="s">
        <v>1901</v>
      </c>
      <c r="I15" s="513" t="s">
        <v>1902</v>
      </c>
      <c r="J15" s="210" t="s">
        <v>22</v>
      </c>
      <c r="K15" s="210" t="s">
        <v>23</v>
      </c>
      <c r="L15" s="515" t="s">
        <v>25</v>
      </c>
    </row>
    <row r="16" spans="1:12" s="277" customFormat="1" ht="23.25" customHeight="1" x14ac:dyDescent="0.35">
      <c r="A16" s="719"/>
      <c r="B16" s="719"/>
      <c r="C16" s="719"/>
      <c r="D16" s="216"/>
      <c r="E16" s="516" t="s">
        <v>7</v>
      </c>
      <c r="F16" s="516" t="s">
        <v>7</v>
      </c>
      <c r="G16" s="516" t="s">
        <v>7</v>
      </c>
      <c r="H16" s="516" t="s">
        <v>7</v>
      </c>
      <c r="I16" s="516" t="s">
        <v>7</v>
      </c>
      <c r="J16" s="216"/>
      <c r="K16" s="216"/>
      <c r="L16" s="517"/>
    </row>
    <row r="17" spans="1:12" s="277" customFormat="1" ht="23.25" customHeight="1" x14ac:dyDescent="0.35">
      <c r="A17" s="1">
        <v>1</v>
      </c>
      <c r="B17" s="2" t="s">
        <v>1995</v>
      </c>
      <c r="C17" s="359" t="s">
        <v>768</v>
      </c>
      <c r="D17" s="2" t="s">
        <v>1985</v>
      </c>
      <c r="E17" s="353">
        <v>20000</v>
      </c>
      <c r="F17" s="353">
        <v>20000</v>
      </c>
      <c r="G17" s="353">
        <v>20000</v>
      </c>
      <c r="H17" s="353">
        <v>20000</v>
      </c>
      <c r="I17" s="353">
        <v>20000</v>
      </c>
      <c r="J17" s="523" t="s">
        <v>813</v>
      </c>
      <c r="K17" s="15" t="s">
        <v>820</v>
      </c>
      <c r="L17" s="460" t="s">
        <v>2690</v>
      </c>
    </row>
    <row r="18" spans="1:12" s="277" customFormat="1" ht="23.25" customHeight="1" x14ac:dyDescent="0.35">
      <c r="A18" s="6"/>
      <c r="B18" s="6" t="s">
        <v>1996</v>
      </c>
      <c r="C18" s="6" t="s">
        <v>1998</v>
      </c>
      <c r="D18" s="6" t="s">
        <v>1986</v>
      </c>
      <c r="E18" s="6"/>
      <c r="F18" s="6"/>
      <c r="G18" s="6"/>
      <c r="H18" s="6"/>
      <c r="I18" s="6"/>
      <c r="J18" s="9" t="s">
        <v>814</v>
      </c>
      <c r="K18" s="9" t="s">
        <v>1991</v>
      </c>
      <c r="L18" s="217" t="s">
        <v>2795</v>
      </c>
    </row>
    <row r="19" spans="1:12" s="277" customFormat="1" ht="23.25" customHeight="1" x14ac:dyDescent="0.35">
      <c r="A19" s="6"/>
      <c r="B19" s="6" t="s">
        <v>1997</v>
      </c>
      <c r="C19" s="6" t="s">
        <v>1999</v>
      </c>
      <c r="D19" s="6"/>
      <c r="E19" s="6"/>
      <c r="F19" s="6"/>
      <c r="G19" s="6"/>
      <c r="H19" s="6"/>
      <c r="I19" s="6"/>
      <c r="J19" s="250" t="s">
        <v>89</v>
      </c>
      <c r="K19" s="9" t="s">
        <v>1992</v>
      </c>
      <c r="L19" s="217" t="s">
        <v>2796</v>
      </c>
    </row>
    <row r="20" spans="1:12" s="277" customFormat="1" ht="23.25" customHeight="1" x14ac:dyDescent="0.35">
      <c r="A20" s="6"/>
      <c r="B20" s="6"/>
      <c r="C20" s="361" t="s">
        <v>2000</v>
      </c>
      <c r="D20" s="6"/>
      <c r="E20" s="6"/>
      <c r="F20" s="6"/>
      <c r="G20" s="6"/>
      <c r="H20" s="6"/>
      <c r="I20" s="6"/>
      <c r="J20" s="250" t="s">
        <v>813</v>
      </c>
      <c r="K20" s="9" t="s">
        <v>1993</v>
      </c>
      <c r="L20" s="9"/>
    </row>
    <row r="21" spans="1:12" s="277" customFormat="1" ht="23.25" customHeight="1" x14ac:dyDescent="0.35">
      <c r="A21" s="6"/>
      <c r="B21" s="6"/>
      <c r="C21" s="6" t="s">
        <v>1129</v>
      </c>
      <c r="D21" s="6"/>
      <c r="E21" s="6"/>
      <c r="F21" s="6"/>
      <c r="G21" s="6"/>
      <c r="H21" s="6"/>
      <c r="I21" s="6"/>
      <c r="J21" s="9" t="s">
        <v>815</v>
      </c>
      <c r="K21" s="9" t="s">
        <v>1994</v>
      </c>
      <c r="L21" s="6"/>
    </row>
    <row r="22" spans="1:12" s="277" customFormat="1" ht="23.25" customHeight="1" x14ac:dyDescent="0.35">
      <c r="A22" s="6"/>
      <c r="B22" s="6"/>
      <c r="C22" s="6"/>
      <c r="D22" s="6"/>
      <c r="E22" s="6"/>
      <c r="F22" s="6"/>
      <c r="G22" s="6"/>
      <c r="H22" s="6"/>
      <c r="I22" s="6"/>
      <c r="J22" s="6" t="s">
        <v>816</v>
      </c>
      <c r="K22" s="6"/>
      <c r="L22" s="6"/>
    </row>
    <row r="23" spans="1:12" s="277" customFormat="1" ht="23.25" customHeight="1" x14ac:dyDescent="0.35">
      <c r="A23" s="6"/>
      <c r="B23" s="6"/>
      <c r="C23" s="6"/>
      <c r="D23" s="6"/>
      <c r="E23" s="6"/>
      <c r="F23" s="6"/>
      <c r="G23" s="6"/>
      <c r="H23" s="6"/>
      <c r="I23" s="6"/>
      <c r="J23" s="6" t="s">
        <v>817</v>
      </c>
      <c r="K23" s="6"/>
      <c r="L23" s="6"/>
    </row>
    <row r="24" spans="1:12" s="277" customFormat="1" ht="23.25" customHeight="1" x14ac:dyDescent="0.35">
      <c r="A24" s="6"/>
      <c r="B24" s="6"/>
      <c r="C24" s="6"/>
      <c r="D24" s="6"/>
      <c r="E24" s="6"/>
      <c r="F24" s="6"/>
      <c r="G24" s="6"/>
      <c r="H24" s="6"/>
      <c r="I24" s="6"/>
      <c r="J24" s="6" t="s">
        <v>89</v>
      </c>
      <c r="K24" s="6"/>
      <c r="L24" s="6"/>
    </row>
    <row r="25" spans="1:12" s="277" customFormat="1" ht="23.25" customHeight="1" x14ac:dyDescent="0.3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2" s="277" customFormat="1" ht="23.25" customHeight="1" x14ac:dyDescent="0.3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s="277" customFormat="1" ht="23.25" customHeight="1" x14ac:dyDescent="0.3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518" t="s">
        <v>1752</v>
      </c>
    </row>
    <row r="28" spans="1:12" s="277" customFormat="1" ht="23.25" customHeight="1" x14ac:dyDescent="0.35">
      <c r="A28" s="164"/>
      <c r="B28" s="709" t="s">
        <v>1910</v>
      </c>
      <c r="C28" s="709"/>
      <c r="D28" s="709"/>
      <c r="E28" s="709"/>
      <c r="F28" s="709"/>
      <c r="G28" s="709"/>
      <c r="H28" s="709"/>
      <c r="I28" s="709"/>
      <c r="J28" s="709"/>
      <c r="K28" s="709"/>
      <c r="L28" s="709"/>
    </row>
    <row r="29" spans="1:12" s="277" customFormat="1" ht="23.25" customHeight="1" x14ac:dyDescent="0.35">
      <c r="A29" s="164"/>
      <c r="B29" s="709" t="s">
        <v>2472</v>
      </c>
      <c r="C29" s="709"/>
      <c r="D29" s="709"/>
      <c r="E29" s="709"/>
      <c r="F29" s="709"/>
      <c r="G29" s="709"/>
      <c r="H29" s="709"/>
      <c r="I29" s="709"/>
      <c r="J29" s="709"/>
      <c r="K29" s="709"/>
      <c r="L29" s="709"/>
    </row>
    <row r="30" spans="1:12" s="277" customFormat="1" ht="23.25" customHeight="1" x14ac:dyDescent="0.35">
      <c r="A30" s="164"/>
      <c r="B30" s="709" t="s">
        <v>2463</v>
      </c>
      <c r="C30" s="709"/>
      <c r="D30" s="709"/>
      <c r="E30" s="709"/>
      <c r="F30" s="709"/>
      <c r="G30" s="709"/>
      <c r="H30" s="709"/>
      <c r="I30" s="709"/>
      <c r="J30" s="709"/>
      <c r="K30" s="709"/>
      <c r="L30" s="709"/>
    </row>
    <row r="31" spans="1:12" s="277" customFormat="1" ht="23.25" customHeight="1" x14ac:dyDescent="0.35">
      <c r="A31" s="697" t="s">
        <v>15</v>
      </c>
      <c r="B31" s="697" t="s">
        <v>5</v>
      </c>
      <c r="C31" s="697" t="s">
        <v>16</v>
      </c>
      <c r="D31" s="505" t="s">
        <v>17</v>
      </c>
      <c r="E31" s="713" t="s">
        <v>19</v>
      </c>
      <c r="F31" s="713"/>
      <c r="G31" s="713"/>
      <c r="H31" s="713"/>
      <c r="I31" s="713"/>
      <c r="J31" s="505" t="s">
        <v>20</v>
      </c>
      <c r="K31" s="505" t="s">
        <v>21</v>
      </c>
      <c r="L31" s="511" t="s">
        <v>24</v>
      </c>
    </row>
    <row r="32" spans="1:12" s="277" customFormat="1" ht="23.25" customHeight="1" x14ac:dyDescent="0.35">
      <c r="A32" s="718"/>
      <c r="B32" s="718"/>
      <c r="C32" s="718"/>
      <c r="D32" s="210" t="s">
        <v>18</v>
      </c>
      <c r="E32" s="513" t="s">
        <v>1898</v>
      </c>
      <c r="F32" s="514" t="s">
        <v>1899</v>
      </c>
      <c r="G32" s="513" t="s">
        <v>1900</v>
      </c>
      <c r="H32" s="514" t="s">
        <v>1901</v>
      </c>
      <c r="I32" s="513" t="s">
        <v>1902</v>
      </c>
      <c r="J32" s="210" t="s">
        <v>22</v>
      </c>
      <c r="K32" s="210" t="s">
        <v>23</v>
      </c>
      <c r="L32" s="515" t="s">
        <v>25</v>
      </c>
    </row>
    <row r="33" spans="1:12" s="277" customFormat="1" ht="23.25" customHeight="1" x14ac:dyDescent="0.35">
      <c r="A33" s="719"/>
      <c r="B33" s="719"/>
      <c r="C33" s="719"/>
      <c r="D33" s="216"/>
      <c r="E33" s="516" t="s">
        <v>7</v>
      </c>
      <c r="F33" s="516" t="s">
        <v>7</v>
      </c>
      <c r="G33" s="516" t="s">
        <v>7</v>
      </c>
      <c r="H33" s="516" t="s">
        <v>7</v>
      </c>
      <c r="I33" s="516" t="s">
        <v>7</v>
      </c>
      <c r="J33" s="216"/>
      <c r="K33" s="216"/>
      <c r="L33" s="517"/>
    </row>
    <row r="34" spans="1:12" s="277" customFormat="1" ht="23.25" customHeight="1" x14ac:dyDescent="0.35">
      <c r="A34" s="1">
        <v>2</v>
      </c>
      <c r="B34" s="2" t="s">
        <v>1978</v>
      </c>
      <c r="C34" s="2" t="s">
        <v>1130</v>
      </c>
      <c r="D34" s="15" t="s">
        <v>1977</v>
      </c>
      <c r="E34" s="3">
        <v>20000</v>
      </c>
      <c r="F34" s="3">
        <v>20000</v>
      </c>
      <c r="G34" s="3">
        <v>20000</v>
      </c>
      <c r="H34" s="3">
        <v>20000</v>
      </c>
      <c r="I34" s="3">
        <v>20000</v>
      </c>
      <c r="J34" s="2" t="s">
        <v>80</v>
      </c>
      <c r="K34" s="15" t="s">
        <v>468</v>
      </c>
      <c r="L34" s="460" t="s">
        <v>2690</v>
      </c>
    </row>
    <row r="35" spans="1:12" s="277" customFormat="1" ht="23.25" customHeight="1" x14ac:dyDescent="0.35">
      <c r="A35" s="6"/>
      <c r="B35" s="6"/>
      <c r="C35" s="6" t="s">
        <v>1983</v>
      </c>
      <c r="D35" s="9" t="s">
        <v>202</v>
      </c>
      <c r="E35" s="6"/>
      <c r="F35" s="6"/>
      <c r="G35" s="6"/>
      <c r="H35" s="6"/>
      <c r="I35" s="6"/>
      <c r="J35" s="6" t="s">
        <v>210</v>
      </c>
      <c r="K35" s="9" t="s">
        <v>1981</v>
      </c>
      <c r="L35" s="217" t="s">
        <v>2792</v>
      </c>
    </row>
    <row r="36" spans="1:12" s="277" customFormat="1" ht="23.25" customHeight="1" x14ac:dyDescent="0.35">
      <c r="A36" s="6"/>
      <c r="B36" s="6"/>
      <c r="C36" s="6" t="s">
        <v>1979</v>
      </c>
      <c r="D36" s="6" t="s">
        <v>153</v>
      </c>
      <c r="E36" s="6"/>
      <c r="F36" s="6"/>
      <c r="G36" s="6"/>
      <c r="H36" s="6"/>
      <c r="I36" s="6"/>
      <c r="J36" s="6" t="s">
        <v>212</v>
      </c>
      <c r="K36" s="9" t="s">
        <v>283</v>
      </c>
      <c r="L36" s="217"/>
    </row>
    <row r="37" spans="1:12" s="277" customFormat="1" ht="23.25" customHeight="1" x14ac:dyDescent="0.35">
      <c r="A37" s="6"/>
      <c r="B37" s="6"/>
      <c r="C37" s="6" t="s">
        <v>1980</v>
      </c>
      <c r="D37" s="6"/>
      <c r="E37" s="6"/>
      <c r="F37" s="6"/>
      <c r="G37" s="6"/>
      <c r="H37" s="6"/>
      <c r="I37" s="6"/>
      <c r="J37" s="6" t="s">
        <v>89</v>
      </c>
      <c r="K37" s="9" t="s">
        <v>1982</v>
      </c>
      <c r="L37" s="217"/>
    </row>
    <row r="38" spans="1:12" s="277" customFormat="1" ht="23.25" customHeight="1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217"/>
    </row>
    <row r="39" spans="1:12" s="277" customFormat="1" ht="23.25" customHeight="1" x14ac:dyDescent="0.35">
      <c r="A39" s="1">
        <v>3</v>
      </c>
      <c r="B39" s="2" t="s">
        <v>2061</v>
      </c>
      <c r="C39" s="359" t="s">
        <v>802</v>
      </c>
      <c r="D39" s="2" t="s">
        <v>1985</v>
      </c>
      <c r="E39" s="353">
        <v>20000</v>
      </c>
      <c r="F39" s="353">
        <v>20000</v>
      </c>
      <c r="G39" s="353">
        <v>20000</v>
      </c>
      <c r="H39" s="353">
        <v>20000</v>
      </c>
      <c r="I39" s="353">
        <v>20000</v>
      </c>
      <c r="J39" s="2" t="s">
        <v>80</v>
      </c>
      <c r="K39" s="15" t="s">
        <v>305</v>
      </c>
      <c r="L39" s="460" t="s">
        <v>2690</v>
      </c>
    </row>
    <row r="40" spans="1:12" s="277" customFormat="1" ht="23.25" customHeight="1" x14ac:dyDescent="0.35">
      <c r="A40" s="6"/>
      <c r="B40" s="6" t="s">
        <v>2062</v>
      </c>
      <c r="C40" s="6" t="s">
        <v>2063</v>
      </c>
      <c r="D40" s="6" t="s">
        <v>2060</v>
      </c>
      <c r="E40" s="6"/>
      <c r="F40" s="6"/>
      <c r="G40" s="6"/>
      <c r="H40" s="6"/>
      <c r="I40" s="6"/>
      <c r="J40" s="6" t="s">
        <v>210</v>
      </c>
      <c r="K40" s="9" t="s">
        <v>2065</v>
      </c>
      <c r="L40" s="217" t="s">
        <v>2799</v>
      </c>
    </row>
    <row r="41" spans="1:12" s="277" customFormat="1" ht="23.25" customHeight="1" x14ac:dyDescent="0.35">
      <c r="A41" s="6"/>
      <c r="B41" s="6"/>
      <c r="C41" s="6" t="s">
        <v>2064</v>
      </c>
      <c r="D41" s="6"/>
      <c r="E41" s="6"/>
      <c r="F41" s="6"/>
      <c r="G41" s="6"/>
      <c r="H41" s="6"/>
      <c r="I41" s="6"/>
      <c r="J41" s="6" t="s">
        <v>212</v>
      </c>
      <c r="K41" s="9" t="s">
        <v>2066</v>
      </c>
      <c r="L41" s="6"/>
    </row>
    <row r="42" spans="1:12" s="277" customFormat="1" ht="23.25" customHeight="1" x14ac:dyDescent="0.35">
      <c r="A42" s="6"/>
      <c r="B42" s="6"/>
      <c r="C42" s="361"/>
      <c r="D42" s="6"/>
      <c r="E42" s="6"/>
      <c r="F42" s="6"/>
      <c r="G42" s="6"/>
      <c r="H42" s="6"/>
      <c r="I42" s="6"/>
      <c r="J42" s="6" t="s">
        <v>89</v>
      </c>
      <c r="K42" s="9" t="s">
        <v>2099</v>
      </c>
      <c r="L42" s="6"/>
    </row>
    <row r="43" spans="1:12" s="277" customFormat="1" ht="23.25" customHeight="1" x14ac:dyDescent="0.35">
      <c r="A43" s="6"/>
      <c r="B43" s="6"/>
      <c r="C43" s="6"/>
      <c r="D43" s="6"/>
      <c r="E43" s="6"/>
      <c r="F43" s="6"/>
      <c r="G43" s="6"/>
      <c r="H43" s="6"/>
      <c r="I43" s="6"/>
      <c r="J43" s="9"/>
      <c r="K43" s="9"/>
      <c r="L43" s="6"/>
    </row>
    <row r="44" spans="1:12" s="277" customFormat="1" ht="23.25" customHeight="1" x14ac:dyDescent="0.35">
      <c r="A44" s="510" t="s">
        <v>13</v>
      </c>
      <c r="B44" s="510" t="s">
        <v>2098</v>
      </c>
      <c r="C44" s="363"/>
      <c r="D44" s="37"/>
      <c r="E44" s="364">
        <f>SUM(E17:E43)</f>
        <v>60000</v>
      </c>
      <c r="F44" s="364">
        <f>SUM(F17:F43)</f>
        <v>60000</v>
      </c>
      <c r="G44" s="364">
        <f>SUM(G17:G43)</f>
        <v>60000</v>
      </c>
      <c r="H44" s="364">
        <f>SUM(H17:H43)</f>
        <v>60000</v>
      </c>
      <c r="I44" s="364">
        <f>SUM(I17:I43)</f>
        <v>60000</v>
      </c>
      <c r="J44" s="365"/>
      <c r="K44" s="366"/>
      <c r="L44" s="524"/>
    </row>
    <row r="45" spans="1:12" s="277" customFormat="1" ht="23.25" customHeight="1" x14ac:dyDescent="0.3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</row>
    <row r="46" spans="1:12" s="277" customFormat="1" ht="23.25" customHeight="1" x14ac:dyDescent="0.3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</row>
    <row r="47" spans="1:12" s="277" customFormat="1" ht="23.25" customHeight="1" x14ac:dyDescent="0.3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</row>
    <row r="48" spans="1:12" s="277" customFormat="1" ht="23.25" customHeight="1" x14ac:dyDescent="0.3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spans="1:12" s="277" customFormat="1" ht="23.25" customHeight="1" x14ac:dyDescent="0.3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spans="1:12" s="277" customFormat="1" ht="23.25" customHeight="1" x14ac:dyDescent="0.3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spans="1:12" s="277" customFormat="1" ht="23.25" customHeight="1" x14ac:dyDescent="0.3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</row>
    <row r="52" spans="1:12" s="277" customFormat="1" ht="23.25" customHeight="1" x14ac:dyDescent="0.3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spans="1:12" s="277" customFormat="1" ht="23.25" customHeight="1" x14ac:dyDescent="0.3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518" t="s">
        <v>1752</v>
      </c>
    </row>
    <row r="54" spans="1:12" ht="23.25" customHeight="1" x14ac:dyDescent="0.35">
      <c r="A54" s="164"/>
      <c r="B54" s="709" t="s">
        <v>1910</v>
      </c>
      <c r="C54" s="709"/>
      <c r="D54" s="709"/>
      <c r="E54" s="709"/>
      <c r="F54" s="709"/>
      <c r="G54" s="709"/>
      <c r="H54" s="709"/>
      <c r="I54" s="709"/>
      <c r="J54" s="709"/>
      <c r="K54" s="709"/>
      <c r="L54" s="709"/>
    </row>
    <row r="55" spans="1:12" ht="23.25" customHeight="1" x14ac:dyDescent="0.35">
      <c r="A55" s="164"/>
      <c r="B55" s="709" t="s">
        <v>2618</v>
      </c>
      <c r="C55" s="709"/>
      <c r="D55" s="709"/>
      <c r="E55" s="709"/>
      <c r="F55" s="709"/>
      <c r="G55" s="709"/>
      <c r="H55" s="709"/>
      <c r="I55" s="709"/>
      <c r="J55" s="709"/>
      <c r="K55" s="709"/>
      <c r="L55" s="709"/>
    </row>
    <row r="56" spans="1:12" ht="23.25" customHeight="1" x14ac:dyDescent="0.35">
      <c r="A56" s="164"/>
      <c r="B56" s="709" t="s">
        <v>2619</v>
      </c>
      <c r="C56" s="709"/>
      <c r="D56" s="709"/>
      <c r="E56" s="709"/>
      <c r="F56" s="709"/>
      <c r="G56" s="709"/>
      <c r="H56" s="709"/>
      <c r="I56" s="709"/>
      <c r="J56" s="709"/>
      <c r="K56" s="709"/>
      <c r="L56" s="709"/>
    </row>
    <row r="57" spans="1:12" ht="23.25" customHeight="1" x14ac:dyDescent="0.35">
      <c r="A57" s="697" t="s">
        <v>15</v>
      </c>
      <c r="B57" s="697" t="s">
        <v>5</v>
      </c>
      <c r="C57" s="697" t="s">
        <v>16</v>
      </c>
      <c r="D57" s="505" t="s">
        <v>17</v>
      </c>
      <c r="E57" s="713" t="s">
        <v>19</v>
      </c>
      <c r="F57" s="713"/>
      <c r="G57" s="713"/>
      <c r="H57" s="713"/>
      <c r="I57" s="713"/>
      <c r="J57" s="505" t="s">
        <v>20</v>
      </c>
      <c r="K57" s="505" t="s">
        <v>21</v>
      </c>
      <c r="L57" s="511" t="s">
        <v>24</v>
      </c>
    </row>
    <row r="58" spans="1:12" ht="23.25" customHeight="1" x14ac:dyDescent="0.35">
      <c r="A58" s="718"/>
      <c r="B58" s="718"/>
      <c r="C58" s="718"/>
      <c r="D58" s="210" t="s">
        <v>18</v>
      </c>
      <c r="E58" s="513" t="s">
        <v>1898</v>
      </c>
      <c r="F58" s="514" t="s">
        <v>1899</v>
      </c>
      <c r="G58" s="513" t="s">
        <v>1900</v>
      </c>
      <c r="H58" s="514" t="s">
        <v>1901</v>
      </c>
      <c r="I58" s="513" t="s">
        <v>1902</v>
      </c>
      <c r="J58" s="210" t="s">
        <v>22</v>
      </c>
      <c r="K58" s="210" t="s">
        <v>23</v>
      </c>
      <c r="L58" s="515" t="s">
        <v>25</v>
      </c>
    </row>
    <row r="59" spans="1:12" ht="23.25" customHeight="1" x14ac:dyDescent="0.35">
      <c r="A59" s="719"/>
      <c r="B59" s="719"/>
      <c r="C59" s="719"/>
      <c r="D59" s="216"/>
      <c r="E59" s="516" t="s">
        <v>7</v>
      </c>
      <c r="F59" s="516" t="s">
        <v>7</v>
      </c>
      <c r="G59" s="516" t="s">
        <v>7</v>
      </c>
      <c r="H59" s="516" t="s">
        <v>7</v>
      </c>
      <c r="I59" s="516" t="s">
        <v>7</v>
      </c>
      <c r="J59" s="216"/>
      <c r="K59" s="216"/>
      <c r="L59" s="517"/>
    </row>
    <row r="60" spans="1:12" s="277" customFormat="1" ht="23.25" customHeight="1" x14ac:dyDescent="0.35">
      <c r="A60" s="1">
        <v>1</v>
      </c>
      <c r="B60" s="2" t="s">
        <v>503</v>
      </c>
      <c r="C60" s="2" t="s">
        <v>2030</v>
      </c>
      <c r="D60" s="2" t="s">
        <v>1985</v>
      </c>
      <c r="E60" s="4">
        <v>20000</v>
      </c>
      <c r="F60" s="4">
        <v>20000</v>
      </c>
      <c r="G60" s="4">
        <v>20000</v>
      </c>
      <c r="H60" s="4">
        <v>20000</v>
      </c>
      <c r="I60" s="4">
        <v>20000</v>
      </c>
      <c r="J60" s="2" t="s">
        <v>80</v>
      </c>
      <c r="K60" s="2" t="s">
        <v>468</v>
      </c>
      <c r="L60" s="460" t="s">
        <v>2690</v>
      </c>
    </row>
    <row r="61" spans="1:12" s="277" customFormat="1" ht="23.25" customHeight="1" x14ac:dyDescent="0.35">
      <c r="A61" s="6"/>
      <c r="B61" s="6" t="s">
        <v>2029</v>
      </c>
      <c r="C61" s="6" t="s">
        <v>2031</v>
      </c>
      <c r="D61" s="6" t="s">
        <v>563</v>
      </c>
      <c r="E61" s="6"/>
      <c r="F61" s="6"/>
      <c r="G61" s="6"/>
      <c r="H61" s="6"/>
      <c r="I61" s="6"/>
      <c r="J61" s="6" t="s">
        <v>210</v>
      </c>
      <c r="K61" s="6" t="s">
        <v>2033</v>
      </c>
      <c r="L61" s="217" t="s">
        <v>2797</v>
      </c>
    </row>
    <row r="62" spans="1:12" s="277" customFormat="1" ht="23.25" customHeight="1" x14ac:dyDescent="0.35">
      <c r="A62" s="6"/>
      <c r="B62" s="6"/>
      <c r="C62" s="6" t="s">
        <v>2032</v>
      </c>
      <c r="D62" s="6"/>
      <c r="E62" s="6"/>
      <c r="F62" s="6"/>
      <c r="G62" s="6"/>
      <c r="H62" s="6"/>
      <c r="I62" s="6"/>
      <c r="J62" s="6" t="s">
        <v>212</v>
      </c>
      <c r="K62" s="6" t="s">
        <v>2034</v>
      </c>
      <c r="L62" s="5"/>
    </row>
    <row r="63" spans="1:12" s="277" customFormat="1" ht="23.25" customHeight="1" x14ac:dyDescent="0.35">
      <c r="A63" s="11"/>
      <c r="B63" s="11"/>
      <c r="C63" s="11"/>
      <c r="D63" s="11"/>
      <c r="E63" s="11"/>
      <c r="F63" s="11"/>
      <c r="G63" s="11"/>
      <c r="H63" s="11"/>
      <c r="I63" s="11"/>
      <c r="J63" s="11" t="s">
        <v>89</v>
      </c>
      <c r="K63" s="11"/>
      <c r="L63" s="11"/>
    </row>
    <row r="64" spans="1:12" s="277" customFormat="1" ht="23.25" customHeight="1" x14ac:dyDescent="0.35">
      <c r="A64" s="510" t="s">
        <v>13</v>
      </c>
      <c r="B64" s="510" t="s">
        <v>2095</v>
      </c>
      <c r="C64" s="363"/>
      <c r="D64" s="37"/>
      <c r="E64" s="364">
        <f>E60</f>
        <v>20000</v>
      </c>
      <c r="F64" s="364">
        <f t="shared" ref="F64:I64" si="0">F60</f>
        <v>20000</v>
      </c>
      <c r="G64" s="364">
        <f t="shared" si="0"/>
        <v>20000</v>
      </c>
      <c r="H64" s="364">
        <f t="shared" si="0"/>
        <v>20000</v>
      </c>
      <c r="I64" s="364">
        <f t="shared" si="0"/>
        <v>20000</v>
      </c>
      <c r="J64" s="365"/>
      <c r="K64" s="366"/>
      <c r="L64" s="524"/>
    </row>
    <row r="65" spans="1:12" s="277" customFormat="1" ht="23.25" customHeight="1" x14ac:dyDescent="0.3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</row>
    <row r="66" spans="1:12" s="277" customFormat="1" ht="23.25" customHeight="1" x14ac:dyDescent="0.3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</row>
    <row r="67" spans="1:12" s="277" customFormat="1" ht="23.25" customHeight="1" x14ac:dyDescent="0.3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</row>
    <row r="68" spans="1:12" s="277" customFormat="1" ht="23.25" customHeight="1" x14ac:dyDescent="0.3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</row>
    <row r="69" spans="1:12" s="277" customFormat="1" ht="23.25" customHeight="1" x14ac:dyDescent="0.3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</row>
    <row r="70" spans="1:12" s="277" customFormat="1" ht="23.25" customHeight="1" x14ac:dyDescent="0.3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</row>
    <row r="71" spans="1:12" s="277" customFormat="1" ht="23.25" customHeight="1" x14ac:dyDescent="0.3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</row>
    <row r="72" spans="1:12" s="277" customFormat="1" ht="23.25" customHeight="1" x14ac:dyDescent="0.3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</row>
    <row r="73" spans="1:12" s="277" customFormat="1" ht="23.25" customHeight="1" x14ac:dyDescent="0.3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</row>
    <row r="74" spans="1:12" s="277" customFormat="1" ht="23.25" customHeight="1" x14ac:dyDescent="0.3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</row>
    <row r="75" spans="1:12" s="277" customFormat="1" ht="23.25" customHeight="1" x14ac:dyDescent="0.3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</row>
    <row r="76" spans="1:12" s="277" customFormat="1" ht="23.25" customHeight="1" x14ac:dyDescent="0.3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</row>
    <row r="77" spans="1:12" s="277" customFormat="1" ht="23.25" customHeight="1" x14ac:dyDescent="0.3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</row>
    <row r="78" spans="1:12" s="277" customFormat="1" ht="23.25" customHeight="1" x14ac:dyDescent="0.3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</row>
    <row r="79" spans="1:12" s="277" customFormat="1" ht="23.25" customHeight="1" x14ac:dyDescent="0.3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518" t="s">
        <v>1752</v>
      </c>
    </row>
    <row r="80" spans="1:12" ht="23.25" customHeight="1" x14ac:dyDescent="0.35">
      <c r="A80" s="164"/>
      <c r="B80" s="709" t="s">
        <v>1910</v>
      </c>
      <c r="C80" s="709"/>
      <c r="D80" s="709"/>
      <c r="E80" s="709"/>
      <c r="F80" s="709"/>
      <c r="G80" s="709"/>
      <c r="H80" s="709"/>
      <c r="I80" s="709"/>
      <c r="J80" s="709"/>
      <c r="K80" s="709"/>
      <c r="L80" s="709"/>
    </row>
    <row r="81" spans="1:12" ht="23.25" customHeight="1" x14ac:dyDescent="0.35">
      <c r="A81" s="164"/>
      <c r="B81" s="709" t="s">
        <v>2497</v>
      </c>
      <c r="C81" s="709"/>
      <c r="D81" s="709"/>
      <c r="E81" s="709"/>
      <c r="F81" s="709"/>
      <c r="G81" s="709"/>
      <c r="H81" s="709"/>
      <c r="I81" s="709"/>
      <c r="J81" s="709"/>
      <c r="K81" s="709"/>
      <c r="L81" s="709"/>
    </row>
    <row r="82" spans="1:12" ht="23.25" customHeight="1" x14ac:dyDescent="0.35">
      <c r="A82" s="164"/>
      <c r="B82" s="709" t="s">
        <v>2496</v>
      </c>
      <c r="C82" s="709"/>
      <c r="D82" s="709"/>
      <c r="E82" s="709"/>
      <c r="F82" s="709"/>
      <c r="G82" s="709"/>
      <c r="H82" s="709"/>
      <c r="I82" s="709"/>
      <c r="J82" s="709"/>
      <c r="K82" s="709"/>
      <c r="L82" s="709"/>
    </row>
    <row r="83" spans="1:12" ht="23.25" customHeight="1" x14ac:dyDescent="0.35">
      <c r="A83" s="697" t="s">
        <v>15</v>
      </c>
      <c r="B83" s="697" t="s">
        <v>5</v>
      </c>
      <c r="C83" s="697" t="s">
        <v>16</v>
      </c>
      <c r="D83" s="505" t="s">
        <v>17</v>
      </c>
      <c r="E83" s="713" t="s">
        <v>19</v>
      </c>
      <c r="F83" s="713"/>
      <c r="G83" s="713"/>
      <c r="H83" s="713"/>
      <c r="I83" s="713"/>
      <c r="J83" s="505" t="s">
        <v>20</v>
      </c>
      <c r="K83" s="505" t="s">
        <v>21</v>
      </c>
      <c r="L83" s="511" t="s">
        <v>24</v>
      </c>
    </row>
    <row r="84" spans="1:12" ht="23.25" customHeight="1" x14ac:dyDescent="0.35">
      <c r="A84" s="718"/>
      <c r="B84" s="718"/>
      <c r="C84" s="718"/>
      <c r="D84" s="210" t="s">
        <v>18</v>
      </c>
      <c r="E84" s="513" t="s">
        <v>1898</v>
      </c>
      <c r="F84" s="514" t="s">
        <v>1899</v>
      </c>
      <c r="G84" s="513" t="s">
        <v>1900</v>
      </c>
      <c r="H84" s="514" t="s">
        <v>1901</v>
      </c>
      <c r="I84" s="513" t="s">
        <v>1902</v>
      </c>
      <c r="J84" s="210" t="s">
        <v>22</v>
      </c>
      <c r="K84" s="210" t="s">
        <v>23</v>
      </c>
      <c r="L84" s="515" t="s">
        <v>25</v>
      </c>
    </row>
    <row r="85" spans="1:12" ht="23.25" customHeight="1" x14ac:dyDescent="0.35">
      <c r="A85" s="719"/>
      <c r="B85" s="719"/>
      <c r="C85" s="719"/>
      <c r="D85" s="216"/>
      <c r="E85" s="516" t="s">
        <v>7</v>
      </c>
      <c r="F85" s="516" t="s">
        <v>7</v>
      </c>
      <c r="G85" s="516" t="s">
        <v>7</v>
      </c>
      <c r="H85" s="516" t="s">
        <v>7</v>
      </c>
      <c r="I85" s="516" t="s">
        <v>7</v>
      </c>
      <c r="J85" s="216"/>
      <c r="K85" s="216"/>
      <c r="L85" s="517"/>
    </row>
    <row r="86" spans="1:12" ht="23.25" customHeight="1" x14ac:dyDescent="0.35">
      <c r="A86" s="1">
        <v>1</v>
      </c>
      <c r="B86" s="2" t="s">
        <v>1919</v>
      </c>
      <c r="C86" s="2" t="s">
        <v>1921</v>
      </c>
      <c r="D86" s="2" t="s">
        <v>1975</v>
      </c>
      <c r="E86" s="4">
        <v>10000</v>
      </c>
      <c r="F86" s="4">
        <v>10000</v>
      </c>
      <c r="G86" s="4">
        <v>10000</v>
      </c>
      <c r="H86" s="4">
        <v>10000</v>
      </c>
      <c r="I86" s="4">
        <v>10000</v>
      </c>
      <c r="J86" s="2" t="s">
        <v>80</v>
      </c>
      <c r="K86" s="2" t="s">
        <v>1925</v>
      </c>
      <c r="L86" s="460" t="s">
        <v>2697</v>
      </c>
    </row>
    <row r="87" spans="1:12" ht="23.25" customHeight="1" x14ac:dyDescent="0.35">
      <c r="A87" s="6"/>
      <c r="B87" s="6"/>
      <c r="C87" s="6" t="s">
        <v>1922</v>
      </c>
      <c r="D87" s="6" t="s">
        <v>202</v>
      </c>
      <c r="E87" s="6"/>
      <c r="F87" s="6"/>
      <c r="G87" s="6"/>
      <c r="H87" s="6"/>
      <c r="I87" s="6"/>
      <c r="J87" s="6" t="s">
        <v>210</v>
      </c>
      <c r="K87" s="6" t="s">
        <v>1926</v>
      </c>
      <c r="L87" s="217" t="s">
        <v>2791</v>
      </c>
    </row>
    <row r="88" spans="1:12" ht="23.25" customHeight="1" x14ac:dyDescent="0.35">
      <c r="A88" s="6"/>
      <c r="B88" s="6"/>
      <c r="C88" s="6" t="s">
        <v>1923</v>
      </c>
      <c r="D88" s="6" t="s">
        <v>153</v>
      </c>
      <c r="E88" s="6"/>
      <c r="F88" s="6"/>
      <c r="G88" s="6"/>
      <c r="H88" s="6"/>
      <c r="I88" s="6"/>
      <c r="J88" s="6" t="s">
        <v>212</v>
      </c>
      <c r="K88" s="6" t="s">
        <v>897</v>
      </c>
      <c r="L88" s="217"/>
    </row>
    <row r="89" spans="1:12" ht="23.25" customHeight="1" x14ac:dyDescent="0.35">
      <c r="A89" s="6"/>
      <c r="B89" s="6"/>
      <c r="C89" s="6"/>
      <c r="D89" s="6"/>
      <c r="E89" s="6"/>
      <c r="F89" s="6"/>
      <c r="G89" s="6"/>
      <c r="H89" s="6"/>
      <c r="I89" s="6"/>
      <c r="J89" s="6" t="s">
        <v>89</v>
      </c>
      <c r="K89" s="6" t="s">
        <v>257</v>
      </c>
      <c r="L89" s="217"/>
    </row>
    <row r="90" spans="1:12" ht="23.25" customHeight="1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 t="s">
        <v>715</v>
      </c>
      <c r="L90" s="217"/>
    </row>
    <row r="91" spans="1:12" ht="23.25" customHeight="1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 t="s">
        <v>1927</v>
      </c>
      <c r="L91" s="217"/>
    </row>
    <row r="92" spans="1:12" ht="23.25" customHeight="1" x14ac:dyDescent="0.3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02"/>
    </row>
    <row r="93" spans="1:12" ht="23.25" customHeight="1" x14ac:dyDescent="0.35">
      <c r="A93" s="1">
        <v>2</v>
      </c>
      <c r="B93" s="15" t="s">
        <v>1928</v>
      </c>
      <c r="C93" s="2" t="s">
        <v>1920</v>
      </c>
      <c r="D93" s="2" t="s">
        <v>1976</v>
      </c>
      <c r="E93" s="4">
        <v>30000</v>
      </c>
      <c r="F93" s="4">
        <v>30000</v>
      </c>
      <c r="G93" s="4">
        <v>30000</v>
      </c>
      <c r="H93" s="4">
        <v>30000</v>
      </c>
      <c r="I93" s="4">
        <v>30000</v>
      </c>
      <c r="J93" s="2" t="s">
        <v>80</v>
      </c>
      <c r="K93" s="15" t="s">
        <v>1934</v>
      </c>
      <c r="L93" s="460" t="s">
        <v>2697</v>
      </c>
    </row>
    <row r="94" spans="1:12" ht="23.25" customHeight="1" x14ac:dyDescent="0.35">
      <c r="A94" s="6"/>
      <c r="B94" s="9" t="s">
        <v>613</v>
      </c>
      <c r="C94" s="6" t="s">
        <v>1929</v>
      </c>
      <c r="D94" s="6" t="s">
        <v>202</v>
      </c>
      <c r="E94" s="6"/>
      <c r="F94" s="6"/>
      <c r="G94" s="6"/>
      <c r="H94" s="6"/>
      <c r="I94" s="6"/>
      <c r="J94" s="6" t="s">
        <v>210</v>
      </c>
      <c r="K94" s="9" t="s">
        <v>1935</v>
      </c>
      <c r="L94" s="217" t="s">
        <v>2792</v>
      </c>
    </row>
    <row r="95" spans="1:12" ht="23.25" customHeight="1" x14ac:dyDescent="0.35">
      <c r="A95" s="6"/>
      <c r="B95" s="6"/>
      <c r="C95" s="6" t="s">
        <v>1930</v>
      </c>
      <c r="D95" s="6" t="s">
        <v>153</v>
      </c>
      <c r="E95" s="6"/>
      <c r="F95" s="6"/>
      <c r="G95" s="6"/>
      <c r="H95" s="6"/>
      <c r="I95" s="6"/>
      <c r="J95" s="6" t="s">
        <v>212</v>
      </c>
      <c r="K95" s="9" t="s">
        <v>1228</v>
      </c>
      <c r="L95" s="5"/>
    </row>
    <row r="96" spans="1:12" ht="23.25" customHeight="1" x14ac:dyDescent="0.35">
      <c r="A96" s="6"/>
      <c r="B96" s="6"/>
      <c r="C96" s="6" t="s">
        <v>1931</v>
      </c>
      <c r="D96" s="6"/>
      <c r="E96" s="6"/>
      <c r="F96" s="6"/>
      <c r="G96" s="6"/>
      <c r="H96" s="6"/>
      <c r="I96" s="6"/>
      <c r="J96" s="6" t="s">
        <v>89</v>
      </c>
      <c r="K96" s="9" t="s">
        <v>1936</v>
      </c>
      <c r="L96" s="6"/>
    </row>
    <row r="97" spans="1:12" ht="23.25" customHeight="1" x14ac:dyDescent="0.35">
      <c r="A97" s="6"/>
      <c r="B97" s="6"/>
      <c r="C97" s="6" t="s">
        <v>1932</v>
      </c>
      <c r="D97" s="6"/>
      <c r="E97" s="6"/>
      <c r="F97" s="6"/>
      <c r="G97" s="6"/>
      <c r="H97" s="6"/>
      <c r="I97" s="6"/>
      <c r="J97" s="6"/>
      <c r="K97" s="9" t="s">
        <v>1937</v>
      </c>
      <c r="L97" s="6"/>
    </row>
    <row r="98" spans="1:12" ht="23.25" customHeight="1" x14ac:dyDescent="0.3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spans="1:12" ht="23.25" customHeight="1" x14ac:dyDescent="0.3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pans="1:12" ht="23.25" customHeight="1" x14ac:dyDescent="0.3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ht="23.25" customHeight="1" x14ac:dyDescent="0.3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1:12" ht="23.25" customHeight="1" x14ac:dyDescent="0.3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1:12" ht="23.25" customHeight="1" x14ac:dyDescent="0.3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  <row r="104" spans="1:12" ht="23.25" customHeight="1" x14ac:dyDescent="0.3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</row>
    <row r="105" spans="1:12" ht="23.25" customHeight="1" x14ac:dyDescent="0.3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518" t="s">
        <v>1752</v>
      </c>
    </row>
    <row r="106" spans="1:12" ht="23.25" customHeight="1" x14ac:dyDescent="0.35">
      <c r="A106" s="164"/>
      <c r="B106" s="709" t="s">
        <v>1910</v>
      </c>
      <c r="C106" s="709"/>
      <c r="D106" s="709"/>
      <c r="E106" s="709"/>
      <c r="F106" s="709"/>
      <c r="G106" s="709"/>
      <c r="H106" s="709"/>
      <c r="I106" s="709"/>
      <c r="J106" s="709"/>
      <c r="K106" s="709"/>
      <c r="L106" s="709"/>
    </row>
    <row r="107" spans="1:12" ht="23.25" customHeight="1" x14ac:dyDescent="0.35">
      <c r="A107" s="164"/>
      <c r="B107" s="709" t="s">
        <v>2497</v>
      </c>
      <c r="C107" s="709"/>
      <c r="D107" s="709"/>
      <c r="E107" s="709"/>
      <c r="F107" s="709"/>
      <c r="G107" s="709"/>
      <c r="H107" s="709"/>
      <c r="I107" s="709"/>
      <c r="J107" s="709"/>
      <c r="K107" s="709"/>
      <c r="L107" s="709"/>
    </row>
    <row r="108" spans="1:12" ht="23.25" customHeight="1" x14ac:dyDescent="0.35">
      <c r="A108" s="164"/>
      <c r="B108" s="709" t="s">
        <v>2496</v>
      </c>
      <c r="C108" s="709"/>
      <c r="D108" s="709"/>
      <c r="E108" s="709"/>
      <c r="F108" s="709"/>
      <c r="G108" s="709"/>
      <c r="H108" s="709"/>
      <c r="I108" s="709"/>
      <c r="J108" s="709"/>
      <c r="K108" s="709"/>
      <c r="L108" s="709"/>
    </row>
    <row r="109" spans="1:12" ht="23.25" customHeight="1" x14ac:dyDescent="0.35">
      <c r="A109" s="697" t="s">
        <v>15</v>
      </c>
      <c r="B109" s="697" t="s">
        <v>5</v>
      </c>
      <c r="C109" s="697" t="s">
        <v>16</v>
      </c>
      <c r="D109" s="505" t="s">
        <v>17</v>
      </c>
      <c r="E109" s="713" t="s">
        <v>19</v>
      </c>
      <c r="F109" s="713"/>
      <c r="G109" s="713"/>
      <c r="H109" s="713"/>
      <c r="I109" s="713"/>
      <c r="J109" s="505" t="s">
        <v>20</v>
      </c>
      <c r="K109" s="505" t="s">
        <v>21</v>
      </c>
      <c r="L109" s="511" t="s">
        <v>24</v>
      </c>
    </row>
    <row r="110" spans="1:12" ht="23.25" customHeight="1" x14ac:dyDescent="0.35">
      <c r="A110" s="718"/>
      <c r="B110" s="718"/>
      <c r="C110" s="718"/>
      <c r="D110" s="210" t="s">
        <v>18</v>
      </c>
      <c r="E110" s="513" t="s">
        <v>1898</v>
      </c>
      <c r="F110" s="514" t="s">
        <v>1899</v>
      </c>
      <c r="G110" s="513" t="s">
        <v>1900</v>
      </c>
      <c r="H110" s="514" t="s">
        <v>1901</v>
      </c>
      <c r="I110" s="513" t="s">
        <v>1902</v>
      </c>
      <c r="J110" s="210" t="s">
        <v>22</v>
      </c>
      <c r="K110" s="210" t="s">
        <v>23</v>
      </c>
      <c r="L110" s="515" t="s">
        <v>25</v>
      </c>
    </row>
    <row r="111" spans="1:12" ht="23.25" customHeight="1" x14ac:dyDescent="0.35">
      <c r="A111" s="719"/>
      <c r="B111" s="719"/>
      <c r="C111" s="719"/>
      <c r="D111" s="216"/>
      <c r="E111" s="516" t="s">
        <v>7</v>
      </c>
      <c r="F111" s="516" t="s">
        <v>7</v>
      </c>
      <c r="G111" s="516" t="s">
        <v>7</v>
      </c>
      <c r="H111" s="516" t="s">
        <v>7</v>
      </c>
      <c r="I111" s="516" t="s">
        <v>7</v>
      </c>
      <c r="J111" s="216"/>
      <c r="K111" s="216"/>
      <c r="L111" s="517"/>
    </row>
    <row r="112" spans="1:12" ht="23.25" customHeight="1" x14ac:dyDescent="0.35">
      <c r="A112" s="168">
        <v>3</v>
      </c>
      <c r="B112" s="138" t="s">
        <v>1938</v>
      </c>
      <c r="C112" s="138" t="s">
        <v>802</v>
      </c>
      <c r="D112" s="172" t="s">
        <v>1977</v>
      </c>
      <c r="E112" s="331">
        <v>30000</v>
      </c>
      <c r="F112" s="331">
        <v>30000</v>
      </c>
      <c r="G112" s="331">
        <v>30000</v>
      </c>
      <c r="H112" s="331">
        <v>30000</v>
      </c>
      <c r="I112" s="331">
        <v>30000</v>
      </c>
      <c r="J112" s="138" t="s">
        <v>80</v>
      </c>
      <c r="K112" s="138" t="s">
        <v>1942</v>
      </c>
      <c r="L112" s="460" t="s">
        <v>2697</v>
      </c>
    </row>
    <row r="113" spans="1:12" ht="23.25" customHeight="1" x14ac:dyDescent="0.35">
      <c r="A113" s="139"/>
      <c r="B113" s="139" t="s">
        <v>1939</v>
      </c>
      <c r="C113" s="139" t="s">
        <v>1940</v>
      </c>
      <c r="D113" s="174" t="s">
        <v>202</v>
      </c>
      <c r="E113" s="139"/>
      <c r="F113" s="139"/>
      <c r="G113" s="139"/>
      <c r="H113" s="139"/>
      <c r="I113" s="139"/>
      <c r="J113" s="139" t="s">
        <v>210</v>
      </c>
      <c r="K113" s="139" t="s">
        <v>1943</v>
      </c>
      <c r="L113" s="311" t="s">
        <v>2792</v>
      </c>
    </row>
    <row r="114" spans="1:12" ht="23.25" customHeight="1" x14ac:dyDescent="0.35">
      <c r="A114" s="139"/>
      <c r="B114" s="139"/>
      <c r="C114" s="139" t="s">
        <v>1941</v>
      </c>
      <c r="D114" s="139" t="s">
        <v>153</v>
      </c>
      <c r="E114" s="139"/>
      <c r="F114" s="139"/>
      <c r="G114" s="139"/>
      <c r="H114" s="139"/>
      <c r="I114" s="139"/>
      <c r="J114" s="139" t="s">
        <v>212</v>
      </c>
      <c r="K114" s="139" t="s">
        <v>1487</v>
      </c>
      <c r="L114" s="139"/>
    </row>
    <row r="115" spans="1:12" ht="23.25" customHeight="1" x14ac:dyDescent="0.35">
      <c r="A115" s="139"/>
      <c r="B115" s="139"/>
      <c r="C115" s="139"/>
      <c r="D115" s="139"/>
      <c r="E115" s="139"/>
      <c r="F115" s="139"/>
      <c r="G115" s="139"/>
      <c r="H115" s="139"/>
      <c r="I115" s="139"/>
      <c r="J115" s="139" t="s">
        <v>89</v>
      </c>
      <c r="K115" s="139"/>
      <c r="L115" s="139"/>
    </row>
    <row r="116" spans="1:12" ht="23.25" customHeight="1" x14ac:dyDescent="0.35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</row>
    <row r="117" spans="1:12" ht="23.25" customHeight="1" x14ac:dyDescent="0.35">
      <c r="A117" s="36" t="s">
        <v>13</v>
      </c>
      <c r="B117" s="36" t="s">
        <v>2098</v>
      </c>
      <c r="C117" s="363"/>
      <c r="D117" s="37"/>
      <c r="E117" s="364">
        <f>SUM(E86:E116)</f>
        <v>70000</v>
      </c>
      <c r="F117" s="364">
        <f>SUM(F86:F116)</f>
        <v>70000</v>
      </c>
      <c r="G117" s="364">
        <f>SUM(G86:G116)</f>
        <v>70000</v>
      </c>
      <c r="H117" s="364">
        <f>SUM(H86:H116)</f>
        <v>70000</v>
      </c>
      <c r="I117" s="364">
        <f>SUM(I86:I116)</f>
        <v>70000</v>
      </c>
      <c r="J117" s="365"/>
      <c r="K117" s="366"/>
      <c r="L117" s="451"/>
    </row>
    <row r="118" spans="1:12" ht="23.25" customHeight="1" x14ac:dyDescent="0.35">
      <c r="A118" s="117"/>
      <c r="B118" s="117"/>
      <c r="C118" s="117"/>
      <c r="D118" s="448"/>
      <c r="E118" s="117"/>
      <c r="F118" s="117"/>
      <c r="G118" s="117"/>
      <c r="H118" s="117"/>
      <c r="I118" s="117"/>
      <c r="J118" s="117"/>
      <c r="K118" s="448"/>
      <c r="L118" s="117"/>
    </row>
    <row r="119" spans="1:12" ht="23.25" customHeight="1" x14ac:dyDescent="0.35">
      <c r="A119" s="117"/>
      <c r="B119" s="117"/>
      <c r="C119" s="117"/>
      <c r="D119" s="117"/>
      <c r="E119" s="117"/>
      <c r="F119" s="117"/>
      <c r="G119" s="117"/>
      <c r="H119" s="117"/>
      <c r="I119" s="117"/>
      <c r="J119" s="117"/>
      <c r="K119" s="448"/>
      <c r="L119" s="117"/>
    </row>
    <row r="120" spans="1:12" ht="23.25" customHeight="1" x14ac:dyDescent="0.35">
      <c r="A120" s="117"/>
      <c r="B120" s="117"/>
      <c r="C120" s="117"/>
      <c r="D120" s="117"/>
      <c r="E120" s="117"/>
      <c r="F120" s="117"/>
      <c r="G120" s="117"/>
      <c r="H120" s="117"/>
      <c r="I120" s="117"/>
      <c r="J120" s="117"/>
      <c r="K120" s="448"/>
      <c r="L120" s="117"/>
    </row>
    <row r="121" spans="1:12" ht="23.25" customHeight="1" x14ac:dyDescent="0.35">
      <c r="A121" s="117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</row>
    <row r="122" spans="1:12" ht="23.25" customHeight="1" x14ac:dyDescent="0.35">
      <c r="A122" s="117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</row>
    <row r="131" spans="1:12" ht="22.5" customHeight="1" x14ac:dyDescent="0.35">
      <c r="L131" s="111" t="s">
        <v>1752</v>
      </c>
    </row>
    <row r="132" spans="1:12" ht="22.5" customHeight="1" x14ac:dyDescent="0.35">
      <c r="A132" s="110"/>
      <c r="B132" s="669" t="s">
        <v>1910</v>
      </c>
      <c r="C132" s="669"/>
      <c r="D132" s="669"/>
      <c r="E132" s="669"/>
      <c r="F132" s="669"/>
      <c r="G132" s="669"/>
      <c r="H132" s="669"/>
      <c r="I132" s="669"/>
      <c r="J132" s="669"/>
      <c r="K132" s="669"/>
    </row>
    <row r="133" spans="1:12" ht="23.25" customHeight="1" x14ac:dyDescent="0.35">
      <c r="A133" s="164"/>
      <c r="B133" s="709" t="s">
        <v>2497</v>
      </c>
      <c r="C133" s="709"/>
      <c r="D133" s="709"/>
      <c r="E133" s="709"/>
      <c r="F133" s="709"/>
      <c r="G133" s="709"/>
      <c r="H133" s="709"/>
      <c r="I133" s="709"/>
      <c r="J133" s="709"/>
      <c r="K133" s="709"/>
      <c r="L133" s="709"/>
    </row>
    <row r="134" spans="1:12" s="159" customFormat="1" ht="22.5" customHeight="1" x14ac:dyDescent="0.35">
      <c r="A134" s="165" t="s">
        <v>356</v>
      </c>
      <c r="B134" s="696" t="s">
        <v>2620</v>
      </c>
      <c r="C134" s="696"/>
      <c r="D134" s="696"/>
      <c r="E134" s="696"/>
      <c r="F134" s="696"/>
      <c r="G134" s="696"/>
      <c r="H134" s="696"/>
      <c r="I134" s="696"/>
      <c r="J134" s="696"/>
      <c r="K134" s="696"/>
    </row>
    <row r="135" spans="1:12" s="27" customFormat="1" ht="22.5" customHeight="1" x14ac:dyDescent="0.35">
      <c r="A135" s="697" t="s">
        <v>15</v>
      </c>
      <c r="B135" s="697" t="s">
        <v>5</v>
      </c>
      <c r="C135" s="697" t="s">
        <v>16</v>
      </c>
      <c r="D135" s="431" t="s">
        <v>17</v>
      </c>
      <c r="E135" s="700" t="s">
        <v>19</v>
      </c>
      <c r="F135" s="701"/>
      <c r="G135" s="701"/>
      <c r="H135" s="701"/>
      <c r="I135" s="702"/>
      <c r="J135" s="703" t="s">
        <v>312</v>
      </c>
      <c r="K135" s="112" t="s">
        <v>21</v>
      </c>
      <c r="L135" s="452" t="s">
        <v>24</v>
      </c>
    </row>
    <row r="136" spans="1:12" s="27" customFormat="1" ht="22.5" customHeight="1" x14ac:dyDescent="0.35">
      <c r="A136" s="698"/>
      <c r="B136" s="698"/>
      <c r="C136" s="698"/>
      <c r="D136" s="432" t="s">
        <v>315</v>
      </c>
      <c r="E136" s="414" t="s">
        <v>1898</v>
      </c>
      <c r="F136" s="415" t="s">
        <v>1899</v>
      </c>
      <c r="G136" s="414" t="s">
        <v>1900</v>
      </c>
      <c r="H136" s="415" t="s">
        <v>1901</v>
      </c>
      <c r="I136" s="414" t="s">
        <v>1902</v>
      </c>
      <c r="J136" s="704"/>
      <c r="K136" s="113" t="s">
        <v>23</v>
      </c>
      <c r="L136" s="453" t="s">
        <v>25</v>
      </c>
    </row>
    <row r="137" spans="1:12" s="27" customFormat="1" ht="22.5" customHeight="1" x14ac:dyDescent="0.35">
      <c r="A137" s="699"/>
      <c r="B137" s="699"/>
      <c r="C137" s="699"/>
      <c r="D137" s="161"/>
      <c r="E137" s="433" t="s">
        <v>7</v>
      </c>
      <c r="F137" s="433" t="s">
        <v>7</v>
      </c>
      <c r="G137" s="433" t="s">
        <v>7</v>
      </c>
      <c r="H137" s="433" t="s">
        <v>7</v>
      </c>
      <c r="I137" s="433" t="s">
        <v>7</v>
      </c>
      <c r="J137" s="705"/>
      <c r="K137" s="114"/>
      <c r="L137" s="454"/>
    </row>
    <row r="138" spans="1:12" s="27" customFormat="1" ht="22.5" customHeight="1" x14ac:dyDescent="0.35">
      <c r="A138" s="5">
        <v>1</v>
      </c>
      <c r="B138" s="6" t="s">
        <v>2075</v>
      </c>
      <c r="C138" s="27" t="s">
        <v>2080</v>
      </c>
      <c r="D138" s="6" t="s">
        <v>2077</v>
      </c>
      <c r="E138" s="85">
        <v>20000</v>
      </c>
      <c r="F138" s="85">
        <v>20000</v>
      </c>
      <c r="G138" s="85">
        <v>20000</v>
      </c>
      <c r="H138" s="85">
        <v>20000</v>
      </c>
      <c r="I138" s="85">
        <v>20000</v>
      </c>
      <c r="J138" s="71" t="s">
        <v>37</v>
      </c>
      <c r="K138" s="27" t="s">
        <v>576</v>
      </c>
      <c r="L138" s="217" t="s">
        <v>2690</v>
      </c>
    </row>
    <row r="139" spans="1:12" s="27" customFormat="1" ht="22.5" customHeight="1" x14ac:dyDescent="0.35">
      <c r="A139" s="5"/>
      <c r="B139" s="6" t="s">
        <v>2076</v>
      </c>
      <c r="C139" s="27" t="s">
        <v>2081</v>
      </c>
      <c r="D139" s="6" t="s">
        <v>2078</v>
      </c>
      <c r="E139" s="13"/>
      <c r="F139" s="13"/>
      <c r="G139" s="13"/>
      <c r="H139" s="6"/>
      <c r="I139" s="6"/>
      <c r="J139" s="71" t="s">
        <v>576</v>
      </c>
      <c r="K139" s="27" t="s">
        <v>2084</v>
      </c>
      <c r="L139" s="217" t="s">
        <v>2793</v>
      </c>
    </row>
    <row r="140" spans="1:12" s="27" customFormat="1" ht="22.5" customHeight="1" x14ac:dyDescent="0.35">
      <c r="A140" s="5"/>
      <c r="B140" s="6" t="s">
        <v>620</v>
      </c>
      <c r="C140" s="27" t="s">
        <v>2082</v>
      </c>
      <c r="D140" s="6" t="s">
        <v>2079</v>
      </c>
      <c r="E140" s="13"/>
      <c r="F140" s="13"/>
      <c r="G140" s="13"/>
      <c r="H140" s="6"/>
      <c r="I140" s="6"/>
      <c r="J140" s="71" t="s">
        <v>89</v>
      </c>
      <c r="K140" s="27" t="s">
        <v>2085</v>
      </c>
      <c r="L140" s="217" t="s">
        <v>2794</v>
      </c>
    </row>
    <row r="141" spans="1:12" s="27" customFormat="1" ht="22.5" customHeight="1" x14ac:dyDescent="0.35">
      <c r="A141" s="5"/>
      <c r="B141" s="6"/>
      <c r="C141" s="27" t="s">
        <v>2083</v>
      </c>
      <c r="D141" s="6" t="s">
        <v>2038</v>
      </c>
      <c r="E141" s="13"/>
      <c r="F141" s="13"/>
      <c r="G141" s="13"/>
      <c r="H141" s="13"/>
      <c r="I141" s="13"/>
      <c r="J141" s="6"/>
      <c r="K141" s="27" t="s">
        <v>2086</v>
      </c>
      <c r="L141" s="217"/>
    </row>
    <row r="142" spans="1:12" s="27" customFormat="1" ht="22.5" customHeight="1" x14ac:dyDescent="0.35">
      <c r="A142" s="5"/>
      <c r="B142" s="6"/>
      <c r="C142" s="27" t="s">
        <v>2372</v>
      </c>
      <c r="D142" s="6"/>
      <c r="E142" s="13"/>
      <c r="F142" s="13"/>
      <c r="G142" s="13"/>
      <c r="H142" s="13"/>
      <c r="I142" s="13"/>
      <c r="J142" s="6"/>
      <c r="L142" s="5"/>
    </row>
    <row r="143" spans="1:12" s="27" customFormat="1" ht="22.5" customHeight="1" x14ac:dyDescent="0.35">
      <c r="A143" s="11"/>
      <c r="B143" s="11"/>
      <c r="C143" s="11"/>
      <c r="D143" s="11"/>
      <c r="E143" s="14"/>
      <c r="F143" s="14"/>
      <c r="G143" s="14"/>
      <c r="H143" s="14"/>
      <c r="I143" s="14"/>
      <c r="J143" s="11"/>
      <c r="K143" s="11"/>
      <c r="L143" s="10"/>
    </row>
    <row r="144" spans="1:12" s="27" customFormat="1" ht="22.5" customHeight="1" x14ac:dyDescent="0.35">
      <c r="A144" s="36" t="s">
        <v>13</v>
      </c>
      <c r="B144" s="36" t="s">
        <v>2095</v>
      </c>
      <c r="C144" s="363"/>
      <c r="D144" s="37"/>
      <c r="E144" s="364">
        <f>E138</f>
        <v>20000</v>
      </c>
      <c r="F144" s="364">
        <f t="shared" ref="F144:I144" si="1">F138</f>
        <v>20000</v>
      </c>
      <c r="G144" s="364">
        <f t="shared" si="1"/>
        <v>20000</v>
      </c>
      <c r="H144" s="364">
        <f t="shared" si="1"/>
        <v>20000</v>
      </c>
      <c r="I144" s="364">
        <f t="shared" si="1"/>
        <v>20000</v>
      </c>
      <c r="J144" s="365"/>
      <c r="K144" s="366"/>
      <c r="L144" s="451"/>
    </row>
    <row r="145" spans="1:12" s="27" customFormat="1" ht="22.5" customHeight="1" x14ac:dyDescent="0.35">
      <c r="A145" s="40"/>
      <c r="B145" s="41"/>
      <c r="C145" s="45"/>
      <c r="D145" s="41"/>
      <c r="E145" s="41"/>
      <c r="F145" s="41"/>
      <c r="G145" s="41"/>
      <c r="H145" s="41"/>
      <c r="I145" s="41"/>
      <c r="J145" s="41"/>
      <c r="K145" s="45"/>
      <c r="L145" s="41"/>
    </row>
    <row r="146" spans="1:12" s="27" customFormat="1" ht="22.5" customHeight="1" x14ac:dyDescent="0.35">
      <c r="A146" s="40"/>
      <c r="B146" s="41"/>
      <c r="C146" s="45"/>
      <c r="D146" s="41"/>
      <c r="E146" s="41"/>
      <c r="F146" s="41"/>
      <c r="G146" s="41"/>
      <c r="H146" s="41"/>
      <c r="I146" s="41"/>
      <c r="J146" s="41"/>
      <c r="K146" s="45"/>
      <c r="L146" s="41"/>
    </row>
    <row r="147" spans="1:12" s="27" customFormat="1" ht="22.5" customHeight="1" x14ac:dyDescent="0.35">
      <c r="A147" s="40"/>
      <c r="B147" s="41"/>
      <c r="C147" s="45"/>
      <c r="D147" s="41"/>
      <c r="E147" s="41"/>
      <c r="F147" s="41"/>
      <c r="G147" s="41"/>
      <c r="H147" s="41"/>
      <c r="I147" s="41"/>
      <c r="J147" s="41"/>
      <c r="K147" s="45"/>
      <c r="L147" s="41"/>
    </row>
    <row r="148" spans="1:12" s="27" customFormat="1" ht="22.5" customHeight="1" x14ac:dyDescent="0.35">
      <c r="A148" s="40"/>
      <c r="B148" s="41"/>
      <c r="C148" s="45"/>
      <c r="D148" s="41"/>
      <c r="E148" s="41"/>
      <c r="F148" s="41"/>
      <c r="G148" s="41"/>
      <c r="H148" s="41"/>
      <c r="I148" s="41"/>
      <c r="J148" s="41"/>
      <c r="K148" s="45"/>
      <c r="L148" s="41"/>
    </row>
    <row r="149" spans="1:12" s="27" customFormat="1" ht="22.5" customHeight="1" x14ac:dyDescent="0.35">
      <c r="A149" s="40"/>
      <c r="B149" s="41"/>
      <c r="C149" s="45"/>
      <c r="D149" s="41"/>
      <c r="E149" s="41"/>
      <c r="F149" s="41"/>
      <c r="G149" s="41"/>
      <c r="H149" s="41"/>
      <c r="I149" s="41"/>
      <c r="J149" s="41"/>
      <c r="K149" s="45"/>
      <c r="L149" s="41"/>
    </row>
    <row r="150" spans="1:12" s="27" customFormat="1" ht="22.5" customHeight="1" x14ac:dyDescent="0.35">
      <c r="A150" s="40"/>
      <c r="B150" s="41"/>
      <c r="C150" s="45"/>
      <c r="D150" s="41"/>
      <c r="E150" s="41"/>
      <c r="F150" s="41"/>
      <c r="G150" s="41"/>
      <c r="H150" s="41"/>
      <c r="I150" s="41"/>
      <c r="J150" s="41"/>
      <c r="K150" s="40"/>
      <c r="L150" s="41"/>
    </row>
    <row r="151" spans="1:12" s="27" customFormat="1" ht="22.5" customHeight="1" x14ac:dyDescent="0.35">
      <c r="A151" s="40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</row>
    <row r="152" spans="1:12" s="27" customFormat="1" ht="22.5" customHeight="1" x14ac:dyDescent="0.35">
      <c r="A152" s="40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</row>
    <row r="153" spans="1:12" s="27" customFormat="1" ht="22.5" customHeight="1" x14ac:dyDescent="0.35">
      <c r="A153" s="40"/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1:12" s="27" customFormat="1" ht="22.5" customHeight="1" x14ac:dyDescent="0.35">
      <c r="A154" s="40"/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1:12" s="27" customFormat="1" ht="22.5" customHeight="1" x14ac:dyDescent="0.35">
      <c r="A155" s="40"/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</sheetData>
  <mergeCells count="52">
    <mergeCell ref="A109:A111"/>
    <mergeCell ref="B109:B111"/>
    <mergeCell ref="C109:C111"/>
    <mergeCell ref="E109:I109"/>
    <mergeCell ref="E57:I57"/>
    <mergeCell ref="C57:C59"/>
    <mergeCell ref="B106:L106"/>
    <mergeCell ref="B107:L107"/>
    <mergeCell ref="B108:L108"/>
    <mergeCell ref="B55:L55"/>
    <mergeCell ref="A10:L10"/>
    <mergeCell ref="A2:L2"/>
    <mergeCell ref="A3:L3"/>
    <mergeCell ref="A4:L4"/>
    <mergeCell ref="A5:L5"/>
    <mergeCell ref="A9:L9"/>
    <mergeCell ref="A6:K6"/>
    <mergeCell ref="A7:K7"/>
    <mergeCell ref="A8:L8"/>
    <mergeCell ref="B11:L11"/>
    <mergeCell ref="B12:L12"/>
    <mergeCell ref="B13:L13"/>
    <mergeCell ref="A14:A16"/>
    <mergeCell ref="B14:B16"/>
    <mergeCell ref="C14:C16"/>
    <mergeCell ref="B134:K134"/>
    <mergeCell ref="A135:A137"/>
    <mergeCell ref="B135:B137"/>
    <mergeCell ref="C135:C137"/>
    <mergeCell ref="E135:I135"/>
    <mergeCell ref="J135:J137"/>
    <mergeCell ref="E14:I14"/>
    <mergeCell ref="A83:A85"/>
    <mergeCell ref="B83:B85"/>
    <mergeCell ref="C83:C85"/>
    <mergeCell ref="E83:I83"/>
    <mergeCell ref="B28:L28"/>
    <mergeCell ref="B30:L30"/>
    <mergeCell ref="A31:A33"/>
    <mergeCell ref="B31:B33"/>
    <mergeCell ref="C31:C33"/>
    <mergeCell ref="E31:I31"/>
    <mergeCell ref="B29:L29"/>
    <mergeCell ref="B54:L54"/>
    <mergeCell ref="B56:L56"/>
    <mergeCell ref="A57:A59"/>
    <mergeCell ref="B57:B59"/>
    <mergeCell ref="B133:L133"/>
    <mergeCell ref="B80:L80"/>
    <mergeCell ref="B81:L81"/>
    <mergeCell ref="B82:L82"/>
    <mergeCell ref="B132:K132"/>
  </mergeCells>
  <pageMargins left="0.39370078740157483" right="0.39370078740157483" top="0.98425196850393704" bottom="0.39370078740157483" header="0.70866141732283472" footer="0.31496062992125984"/>
  <pageSetup paperSize="9" scale="80" firstPageNumber="135" orientation="landscape" useFirstPageNumber="1" r:id="rId1"/>
  <headerFooter>
    <oddFooter>&amp;L&amp;"TH SarabunPSK,ธรรมดา"&amp;14ส่วนที่ 3 แผนพัฒนาท้องถิ่น พ.ศ.2566-2570) แก้ไข ครั้งที่ 1/2566&amp;C&amp;"TH SarabunPSK,ธรรมดา"&amp;16&amp;P&amp;R&amp;"TH SarabunPSK,ธรรมดา"&amp;14ยุทธศาสตร์ที่ 5 การพัฒนาและเสริมสร้างศักยภาพทรัพยากรมนุษย์ (ผ.02/1)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AC8F9-EECF-4C7D-AE8F-056BD25DB3D8}">
  <sheetPr>
    <tabColor rgb="FF92D050"/>
  </sheetPr>
  <dimension ref="A1:L45"/>
  <sheetViews>
    <sheetView view="pageBreakPreview" topLeftCell="A13" zoomScale="81" zoomScaleNormal="90" zoomScaleSheetLayoutView="81" workbookViewId="0">
      <selection activeCell="P9" sqref="P9"/>
    </sheetView>
  </sheetViews>
  <sheetFormatPr defaultRowHeight="23.25" customHeight="1" x14ac:dyDescent="0.35"/>
  <cols>
    <col min="1" max="1" width="5" style="109" customWidth="1"/>
    <col min="2" max="2" width="18.125" style="109" customWidth="1"/>
    <col min="3" max="3" width="18" style="109" customWidth="1"/>
    <col min="4" max="4" width="16.125" style="109" customWidth="1"/>
    <col min="5" max="9" width="13" style="109" customWidth="1"/>
    <col min="10" max="10" width="12.875" style="109" customWidth="1"/>
    <col min="11" max="11" width="13.75" style="109" customWidth="1"/>
    <col min="12" max="12" width="14" style="109" customWidth="1"/>
    <col min="13" max="16384" width="9" style="109"/>
  </cols>
  <sheetData>
    <row r="1" spans="1:12" ht="23.25" customHeight="1" x14ac:dyDescent="0.35">
      <c r="B1" s="110"/>
      <c r="L1" s="111" t="s">
        <v>1752</v>
      </c>
    </row>
    <row r="2" spans="1:12" ht="23.25" customHeight="1" x14ac:dyDescent="0.35">
      <c r="A2" s="676" t="s">
        <v>14</v>
      </c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</row>
    <row r="3" spans="1:12" ht="23.25" customHeight="1" x14ac:dyDescent="0.35">
      <c r="A3" s="676" t="s">
        <v>26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2" ht="23.2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2" ht="23.25" customHeight="1" x14ac:dyDescent="0.35">
      <c r="A5" s="676" t="s">
        <v>1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6" spans="1:12" ht="23.25" customHeight="1" x14ac:dyDescent="0.35">
      <c r="A6" s="691" t="s">
        <v>2470</v>
      </c>
      <c r="B6" s="669"/>
      <c r="C6" s="669"/>
      <c r="D6" s="669"/>
      <c r="E6" s="669"/>
      <c r="F6" s="669"/>
      <c r="G6" s="669"/>
      <c r="H6" s="669"/>
      <c r="I6" s="669"/>
      <c r="J6" s="669"/>
      <c r="K6" s="669"/>
    </row>
    <row r="7" spans="1:12" ht="23.25" customHeight="1" x14ac:dyDescent="0.35">
      <c r="A7" s="669" t="s">
        <v>2417</v>
      </c>
      <c r="B7" s="669"/>
      <c r="C7" s="669"/>
      <c r="D7" s="669"/>
      <c r="E7" s="669"/>
      <c r="F7" s="669"/>
      <c r="G7" s="669"/>
      <c r="H7" s="669"/>
      <c r="I7" s="669"/>
      <c r="J7" s="669"/>
      <c r="K7" s="669"/>
    </row>
    <row r="8" spans="1:12" ht="23.25" customHeight="1" x14ac:dyDescent="0.35">
      <c r="A8" s="426" t="s">
        <v>2557</v>
      </c>
      <c r="B8" s="426"/>
      <c r="C8" s="426"/>
      <c r="D8" s="426"/>
      <c r="E8" s="426"/>
      <c r="F8" s="426"/>
      <c r="G8" s="426"/>
      <c r="H8" s="426"/>
      <c r="I8" s="426"/>
      <c r="J8" s="426"/>
      <c r="K8" s="426"/>
    </row>
    <row r="9" spans="1:12" ht="23.25" customHeight="1" x14ac:dyDescent="0.35">
      <c r="A9" s="669" t="s">
        <v>2859</v>
      </c>
      <c r="B9" s="669"/>
      <c r="C9" s="669"/>
      <c r="D9" s="669"/>
      <c r="E9" s="669"/>
      <c r="F9" s="669"/>
      <c r="G9" s="669"/>
      <c r="H9" s="669"/>
      <c r="I9" s="669"/>
      <c r="J9" s="669"/>
      <c r="K9" s="669"/>
    </row>
    <row r="10" spans="1:12" ht="23.25" customHeight="1" x14ac:dyDescent="0.35">
      <c r="A10" s="669" t="s">
        <v>2878</v>
      </c>
      <c r="B10" s="669"/>
      <c r="C10" s="669"/>
      <c r="D10" s="669"/>
      <c r="E10" s="669"/>
      <c r="F10" s="669"/>
      <c r="G10" s="669"/>
      <c r="H10" s="669"/>
      <c r="I10" s="669"/>
      <c r="J10" s="669"/>
      <c r="K10" s="669"/>
    </row>
    <row r="11" spans="1:12" ht="23.25" customHeight="1" x14ac:dyDescent="0.35">
      <c r="A11" s="110"/>
      <c r="B11" s="669" t="s">
        <v>1912</v>
      </c>
      <c r="C11" s="669"/>
      <c r="D11" s="669"/>
      <c r="E11" s="669"/>
      <c r="F11" s="669"/>
      <c r="G11" s="669"/>
      <c r="H11" s="669"/>
      <c r="I11" s="669"/>
      <c r="J11" s="669"/>
      <c r="K11" s="669"/>
    </row>
    <row r="12" spans="1:12" ht="23.25" customHeight="1" x14ac:dyDescent="0.35">
      <c r="A12" s="110"/>
      <c r="B12" s="669" t="s">
        <v>2621</v>
      </c>
      <c r="C12" s="669"/>
      <c r="D12" s="669"/>
      <c r="E12" s="669"/>
      <c r="F12" s="669"/>
      <c r="G12" s="669"/>
      <c r="H12" s="669"/>
      <c r="I12" s="669"/>
      <c r="J12" s="669"/>
      <c r="K12" s="669"/>
      <c r="L12" s="669"/>
    </row>
    <row r="13" spans="1:12" ht="23.25" customHeight="1" x14ac:dyDescent="0.35">
      <c r="A13" s="110"/>
      <c r="B13" s="669" t="s">
        <v>2622</v>
      </c>
      <c r="C13" s="669"/>
      <c r="D13" s="669"/>
      <c r="E13" s="669"/>
      <c r="F13" s="669"/>
      <c r="G13" s="669"/>
      <c r="H13" s="669"/>
      <c r="I13" s="669"/>
      <c r="J13" s="669"/>
      <c r="K13" s="669"/>
    </row>
    <row r="14" spans="1:12" ht="23.25" customHeight="1" x14ac:dyDescent="0.35">
      <c r="A14" s="687" t="s">
        <v>15</v>
      </c>
      <c r="B14" s="687" t="s">
        <v>5</v>
      </c>
      <c r="C14" s="687" t="s">
        <v>16</v>
      </c>
      <c r="D14" s="112" t="s">
        <v>17</v>
      </c>
      <c r="E14" s="690" t="s">
        <v>19</v>
      </c>
      <c r="F14" s="690"/>
      <c r="G14" s="690"/>
      <c r="H14" s="690"/>
      <c r="I14" s="690"/>
      <c r="J14" s="112" t="s">
        <v>20</v>
      </c>
      <c r="K14" s="112" t="s">
        <v>21</v>
      </c>
      <c r="L14" s="452" t="s">
        <v>24</v>
      </c>
    </row>
    <row r="15" spans="1:12" ht="23.25" customHeight="1" x14ac:dyDescent="0.35">
      <c r="A15" s="693"/>
      <c r="B15" s="693"/>
      <c r="C15" s="693"/>
      <c r="D15" s="113" t="s">
        <v>18</v>
      </c>
      <c r="E15" s="414" t="s">
        <v>1898</v>
      </c>
      <c r="F15" s="415" t="s">
        <v>1899</v>
      </c>
      <c r="G15" s="414" t="s">
        <v>1900</v>
      </c>
      <c r="H15" s="415" t="s">
        <v>1901</v>
      </c>
      <c r="I15" s="414" t="s">
        <v>1902</v>
      </c>
      <c r="J15" s="113" t="s">
        <v>22</v>
      </c>
      <c r="K15" s="113" t="s">
        <v>23</v>
      </c>
      <c r="L15" s="453" t="s">
        <v>25</v>
      </c>
    </row>
    <row r="16" spans="1:12" ht="23.25" customHeight="1" x14ac:dyDescent="0.35">
      <c r="A16" s="694"/>
      <c r="B16" s="694"/>
      <c r="C16" s="694"/>
      <c r="D16" s="114"/>
      <c r="E16" s="115" t="s">
        <v>7</v>
      </c>
      <c r="F16" s="115" t="s">
        <v>7</v>
      </c>
      <c r="G16" s="115" t="s">
        <v>7</v>
      </c>
      <c r="H16" s="115" t="s">
        <v>7</v>
      </c>
      <c r="I16" s="115" t="s">
        <v>7</v>
      </c>
      <c r="J16" s="114"/>
      <c r="K16" s="114"/>
      <c r="L16" s="454"/>
    </row>
    <row r="17" spans="1:12" ht="23.25" customHeight="1" x14ac:dyDescent="0.35">
      <c r="A17" s="168">
        <v>1</v>
      </c>
      <c r="B17" s="138" t="s">
        <v>2001</v>
      </c>
      <c r="C17" s="138" t="s">
        <v>2003</v>
      </c>
      <c r="D17" s="138" t="s">
        <v>2007</v>
      </c>
      <c r="E17" s="331">
        <v>100000</v>
      </c>
      <c r="F17" s="413" t="s">
        <v>98</v>
      </c>
      <c r="G17" s="413" t="s">
        <v>98</v>
      </c>
      <c r="H17" s="413" t="s">
        <v>98</v>
      </c>
      <c r="I17" s="413" t="s">
        <v>98</v>
      </c>
      <c r="J17" s="138" t="s">
        <v>1956</v>
      </c>
      <c r="K17" s="138" t="s">
        <v>2009</v>
      </c>
      <c r="L17" s="631" t="s">
        <v>1855</v>
      </c>
    </row>
    <row r="18" spans="1:12" ht="23.25" customHeight="1" x14ac:dyDescent="0.35">
      <c r="A18" s="139"/>
      <c r="B18" s="139" t="s">
        <v>2002</v>
      </c>
      <c r="C18" s="139" t="s">
        <v>2004</v>
      </c>
      <c r="D18" s="109" t="s">
        <v>2100</v>
      </c>
      <c r="E18" s="139"/>
      <c r="F18" s="139"/>
      <c r="G18" s="139"/>
      <c r="H18" s="139"/>
      <c r="I18" s="139"/>
      <c r="J18" s="139" t="s">
        <v>1365</v>
      </c>
      <c r="K18" s="139" t="s">
        <v>2010</v>
      </c>
      <c r="L18" s="311" t="s">
        <v>2795</v>
      </c>
    </row>
    <row r="19" spans="1:12" ht="23.25" customHeight="1" x14ac:dyDescent="0.35">
      <c r="A19" s="139"/>
      <c r="B19" s="139"/>
      <c r="C19" s="139" t="s">
        <v>2005</v>
      </c>
      <c r="D19" s="139" t="s">
        <v>2008</v>
      </c>
      <c r="E19" s="139"/>
      <c r="F19" s="139"/>
      <c r="G19" s="139"/>
      <c r="H19" s="139"/>
      <c r="I19" s="139"/>
      <c r="J19" s="139"/>
      <c r="K19" s="139" t="s">
        <v>2011</v>
      </c>
      <c r="L19" s="311" t="s">
        <v>2796</v>
      </c>
    </row>
    <row r="20" spans="1:12" ht="23.25" customHeight="1" x14ac:dyDescent="0.35">
      <c r="A20" s="139"/>
      <c r="B20" s="139"/>
      <c r="C20" s="139" t="s">
        <v>2006</v>
      </c>
      <c r="D20" s="139" t="s">
        <v>2101</v>
      </c>
      <c r="E20" s="139"/>
      <c r="F20" s="139"/>
      <c r="G20" s="139"/>
      <c r="H20" s="139"/>
      <c r="I20" s="139"/>
      <c r="J20" s="139"/>
      <c r="K20" s="139" t="s">
        <v>2012</v>
      </c>
      <c r="L20" s="294"/>
    </row>
    <row r="21" spans="1:12" ht="23.25" customHeight="1" x14ac:dyDescent="0.35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 t="s">
        <v>1022</v>
      </c>
      <c r="L21" s="139"/>
    </row>
    <row r="22" spans="1:12" ht="23.25" customHeight="1" x14ac:dyDescent="0.35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</row>
    <row r="23" spans="1:12" ht="23.25" customHeight="1" x14ac:dyDescent="0.35">
      <c r="A23" s="36" t="s">
        <v>13</v>
      </c>
      <c r="B23" s="36" t="s">
        <v>2095</v>
      </c>
      <c r="C23" s="363"/>
      <c r="D23" s="37"/>
      <c r="E23" s="364">
        <f>E17</f>
        <v>100000</v>
      </c>
      <c r="F23" s="364" t="str">
        <f>F17</f>
        <v>-</v>
      </c>
      <c r="G23" s="364" t="str">
        <f t="shared" ref="G23:I23" si="0">G17</f>
        <v>-</v>
      </c>
      <c r="H23" s="364" t="str">
        <f t="shared" si="0"/>
        <v>-</v>
      </c>
      <c r="I23" s="364" t="str">
        <f t="shared" si="0"/>
        <v>-</v>
      </c>
      <c r="J23" s="365"/>
      <c r="K23" s="366"/>
      <c r="L23" s="451"/>
    </row>
    <row r="24" spans="1:12" ht="23.25" customHeight="1" x14ac:dyDescent="0.35">
      <c r="A24" s="305"/>
      <c r="B24" s="117"/>
      <c r="C24" s="117"/>
      <c r="D24" s="117"/>
      <c r="E24" s="449"/>
      <c r="F24" s="450"/>
      <c r="G24" s="450"/>
      <c r="H24" s="450"/>
      <c r="I24" s="450"/>
      <c r="J24" s="117"/>
      <c r="K24" s="448"/>
      <c r="L24" s="305"/>
    </row>
    <row r="25" spans="1:12" ht="23.25" customHeight="1" x14ac:dyDescent="0.35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448"/>
      <c r="L25" s="305"/>
    </row>
    <row r="26" spans="1:12" ht="23.25" customHeight="1" x14ac:dyDescent="0.35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448"/>
      <c r="L26" s="305"/>
    </row>
    <row r="27" spans="1:12" ht="23.25" customHeight="1" x14ac:dyDescent="0.35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448"/>
      <c r="L27" s="117"/>
    </row>
    <row r="28" spans="1:12" ht="23.25" customHeight="1" x14ac:dyDescent="0.35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448"/>
      <c r="L28" s="111" t="s">
        <v>1752</v>
      </c>
    </row>
    <row r="29" spans="1:12" ht="23.25" customHeight="1" x14ac:dyDescent="0.35">
      <c r="A29" s="110"/>
      <c r="B29" s="669" t="s">
        <v>1912</v>
      </c>
      <c r="C29" s="669"/>
      <c r="D29" s="669"/>
      <c r="E29" s="669"/>
      <c r="F29" s="669"/>
      <c r="G29" s="669"/>
      <c r="H29" s="669"/>
      <c r="I29" s="669"/>
      <c r="J29" s="669"/>
      <c r="K29" s="669"/>
    </row>
    <row r="30" spans="1:12" ht="23.25" customHeight="1" x14ac:dyDescent="0.35">
      <c r="A30" s="110"/>
      <c r="B30" s="669" t="s">
        <v>2623</v>
      </c>
      <c r="C30" s="669"/>
      <c r="D30" s="669"/>
      <c r="E30" s="669"/>
      <c r="F30" s="669"/>
      <c r="G30" s="669"/>
      <c r="H30" s="669"/>
      <c r="I30" s="669"/>
      <c r="J30" s="669"/>
      <c r="K30" s="669"/>
      <c r="L30" s="669"/>
    </row>
    <row r="31" spans="1:12" ht="23.25" customHeight="1" x14ac:dyDescent="0.35">
      <c r="A31" s="110"/>
      <c r="B31" s="669" t="s">
        <v>2622</v>
      </c>
      <c r="C31" s="669"/>
      <c r="D31" s="669"/>
      <c r="E31" s="669"/>
      <c r="F31" s="669"/>
      <c r="G31" s="669"/>
      <c r="H31" s="669"/>
      <c r="I31" s="669"/>
      <c r="J31" s="669"/>
      <c r="K31" s="669"/>
    </row>
    <row r="32" spans="1:12" ht="23.25" customHeight="1" x14ac:dyDescent="0.35">
      <c r="A32" s="687" t="s">
        <v>15</v>
      </c>
      <c r="B32" s="687" t="s">
        <v>5</v>
      </c>
      <c r="C32" s="687" t="s">
        <v>16</v>
      </c>
      <c r="D32" s="112" t="s">
        <v>17</v>
      </c>
      <c r="E32" s="690" t="s">
        <v>19</v>
      </c>
      <c r="F32" s="690"/>
      <c r="G32" s="690"/>
      <c r="H32" s="690"/>
      <c r="I32" s="690"/>
      <c r="J32" s="112" t="s">
        <v>20</v>
      </c>
      <c r="K32" s="112" t="s">
        <v>21</v>
      </c>
      <c r="L32" s="452" t="s">
        <v>24</v>
      </c>
    </row>
    <row r="33" spans="1:12" ht="23.25" customHeight="1" x14ac:dyDescent="0.35">
      <c r="A33" s="693"/>
      <c r="B33" s="693"/>
      <c r="C33" s="693"/>
      <c r="D33" s="113" t="s">
        <v>18</v>
      </c>
      <c r="E33" s="414" t="s">
        <v>1898</v>
      </c>
      <c r="F33" s="415" t="s">
        <v>1899</v>
      </c>
      <c r="G33" s="414" t="s">
        <v>1900</v>
      </c>
      <c r="H33" s="415" t="s">
        <v>1901</v>
      </c>
      <c r="I33" s="414" t="s">
        <v>1902</v>
      </c>
      <c r="J33" s="113" t="s">
        <v>22</v>
      </c>
      <c r="K33" s="113" t="s">
        <v>23</v>
      </c>
      <c r="L33" s="453" t="s">
        <v>25</v>
      </c>
    </row>
    <row r="34" spans="1:12" ht="23.25" customHeight="1" x14ac:dyDescent="0.35">
      <c r="A34" s="694"/>
      <c r="B34" s="694"/>
      <c r="C34" s="694"/>
      <c r="D34" s="114"/>
      <c r="E34" s="115" t="s">
        <v>7</v>
      </c>
      <c r="F34" s="115" t="s">
        <v>7</v>
      </c>
      <c r="G34" s="115" t="s">
        <v>7</v>
      </c>
      <c r="H34" s="115" t="s">
        <v>7</v>
      </c>
      <c r="I34" s="115" t="s">
        <v>7</v>
      </c>
      <c r="J34" s="114"/>
      <c r="K34" s="114"/>
      <c r="L34" s="454"/>
    </row>
    <row r="35" spans="1:12" ht="23.25" customHeight="1" x14ac:dyDescent="0.35">
      <c r="A35" s="168">
        <v>1</v>
      </c>
      <c r="B35" s="138" t="s">
        <v>1944</v>
      </c>
      <c r="C35" s="172" t="s">
        <v>1130</v>
      </c>
      <c r="D35" s="172" t="s">
        <v>1977</v>
      </c>
      <c r="E35" s="331">
        <v>30000</v>
      </c>
      <c r="F35" s="331">
        <v>30000</v>
      </c>
      <c r="G35" s="331">
        <v>30000</v>
      </c>
      <c r="H35" s="331">
        <v>30000</v>
      </c>
      <c r="I35" s="331">
        <v>30000</v>
      </c>
      <c r="J35" s="138" t="s">
        <v>80</v>
      </c>
      <c r="K35" s="172" t="s">
        <v>820</v>
      </c>
      <c r="L35" s="168" t="s">
        <v>1855</v>
      </c>
    </row>
    <row r="36" spans="1:12" ht="23.25" customHeight="1" x14ac:dyDescent="0.35">
      <c r="A36" s="139"/>
      <c r="B36" s="139"/>
      <c r="C36" s="174" t="s">
        <v>1126</v>
      </c>
      <c r="D36" s="174" t="s">
        <v>202</v>
      </c>
      <c r="E36" s="139"/>
      <c r="F36" s="139"/>
      <c r="G36" s="139"/>
      <c r="H36" s="139"/>
      <c r="I36" s="139"/>
      <c r="J36" s="139" t="s">
        <v>210</v>
      </c>
      <c r="K36" s="174" t="s">
        <v>1948</v>
      </c>
      <c r="L36" s="294" t="s">
        <v>2792</v>
      </c>
    </row>
    <row r="37" spans="1:12" ht="23.25" customHeight="1" x14ac:dyDescent="0.35">
      <c r="A37" s="139"/>
      <c r="B37" s="139"/>
      <c r="C37" s="174" t="s">
        <v>1127</v>
      </c>
      <c r="D37" s="139" t="s">
        <v>153</v>
      </c>
      <c r="E37" s="139"/>
      <c r="F37" s="139"/>
      <c r="G37" s="139"/>
      <c r="H37" s="139"/>
      <c r="I37" s="139"/>
      <c r="J37" s="139" t="s">
        <v>212</v>
      </c>
      <c r="K37" s="174" t="s">
        <v>1946</v>
      </c>
      <c r="L37" s="294"/>
    </row>
    <row r="38" spans="1:12" ht="23.25" customHeight="1" x14ac:dyDescent="0.35">
      <c r="A38" s="139"/>
      <c r="B38" s="139"/>
      <c r="C38" s="174" t="s">
        <v>1128</v>
      </c>
      <c r="D38" s="139"/>
      <c r="E38" s="139"/>
      <c r="F38" s="139"/>
      <c r="G38" s="139"/>
      <c r="H38" s="139"/>
      <c r="I38" s="139"/>
      <c r="J38" s="139" t="s">
        <v>89</v>
      </c>
      <c r="K38" s="174" t="s">
        <v>1947</v>
      </c>
      <c r="L38" s="294"/>
    </row>
    <row r="39" spans="1:12" ht="23.25" customHeight="1" x14ac:dyDescent="0.35">
      <c r="A39" s="139"/>
      <c r="B39" s="139"/>
      <c r="C39" s="174" t="s">
        <v>1129</v>
      </c>
      <c r="D39" s="139"/>
      <c r="E39" s="139"/>
      <c r="F39" s="139"/>
      <c r="G39" s="139"/>
      <c r="H39" s="139"/>
      <c r="I39" s="139"/>
      <c r="J39" s="139"/>
      <c r="K39" s="139"/>
      <c r="L39" s="139"/>
    </row>
    <row r="40" spans="1:12" ht="23.25" customHeight="1" x14ac:dyDescent="0.35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</row>
    <row r="41" spans="1:12" ht="23.25" customHeight="1" x14ac:dyDescent="0.35">
      <c r="A41" s="510" t="s">
        <v>13</v>
      </c>
      <c r="B41" s="510" t="s">
        <v>2095</v>
      </c>
      <c r="C41" s="363"/>
      <c r="D41" s="37"/>
      <c r="E41" s="364">
        <f>E35</f>
        <v>30000</v>
      </c>
      <c r="F41" s="364">
        <f>F35</f>
        <v>30000</v>
      </c>
      <c r="G41" s="364">
        <f t="shared" ref="G41:I41" si="1">G35</f>
        <v>30000</v>
      </c>
      <c r="H41" s="364">
        <f t="shared" si="1"/>
        <v>30000</v>
      </c>
      <c r="I41" s="364">
        <f t="shared" si="1"/>
        <v>30000</v>
      </c>
      <c r="J41" s="365"/>
      <c r="K41" s="366"/>
      <c r="L41" s="451"/>
    </row>
    <row r="42" spans="1:12" ht="23.25" customHeight="1" x14ac:dyDescent="0.35">
      <c r="A42" s="305"/>
      <c r="B42" s="117"/>
      <c r="C42" s="117"/>
      <c r="D42" s="117"/>
      <c r="E42" s="449"/>
      <c r="F42" s="450"/>
      <c r="G42" s="450"/>
      <c r="H42" s="450"/>
      <c r="I42" s="450"/>
      <c r="J42" s="117"/>
      <c r="K42" s="448"/>
      <c r="L42" s="305"/>
    </row>
    <row r="43" spans="1:12" ht="23.25" customHeight="1" x14ac:dyDescent="0.35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448"/>
      <c r="L43" s="305"/>
    </row>
    <row r="44" spans="1:12" ht="23.25" customHeight="1" x14ac:dyDescent="0.35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448"/>
      <c r="L44" s="117"/>
    </row>
    <row r="45" spans="1:12" ht="23.25" customHeight="1" x14ac:dyDescent="0.35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448"/>
      <c r="L45" s="117"/>
    </row>
  </sheetData>
  <mergeCells count="22">
    <mergeCell ref="A10:K10"/>
    <mergeCell ref="A2:L2"/>
    <mergeCell ref="A3:L3"/>
    <mergeCell ref="A4:L4"/>
    <mergeCell ref="A5:L5"/>
    <mergeCell ref="A9:K9"/>
    <mergeCell ref="A6:K6"/>
    <mergeCell ref="A7:K7"/>
    <mergeCell ref="A14:A16"/>
    <mergeCell ref="B14:B16"/>
    <mergeCell ref="C14:C16"/>
    <mergeCell ref="E14:I14"/>
    <mergeCell ref="B11:K11"/>
    <mergeCell ref="B13:K13"/>
    <mergeCell ref="B12:L12"/>
    <mergeCell ref="B29:K29"/>
    <mergeCell ref="B30:L30"/>
    <mergeCell ref="B31:K31"/>
    <mergeCell ref="A32:A34"/>
    <mergeCell ref="B32:B34"/>
    <mergeCell ref="C32:C34"/>
    <mergeCell ref="E32:I32"/>
  </mergeCells>
  <pageMargins left="0.39370078740157483" right="0.39370078740157483" top="0.98425196850393704" bottom="0.39370078740157483" header="0.70866141732283472" footer="0.31496062992125984"/>
  <pageSetup paperSize="9" scale="80" firstPageNumber="141" orientation="landscape" useFirstPageNumber="1" r:id="rId1"/>
  <headerFooter>
    <oddFooter>&amp;L&amp;"TH SarabunPSK,ธรรมดา"&amp;14ส่วนที่ 3 แผนพัฒนาท้องถิ่น พ.ศ.2566-2570) แก้ไข ครั้งที่ 1/2566&amp;C&amp;"TH SarabunPSK,ธรรมดา"&amp;16&amp;P&amp;R&amp;"TH SarabunPSK,ธรรมดา"&amp;14ยุทธศาสตร์ที่ 6 การส่งเสริมศาสนา ศิลปะ ประเพณีวัฒนธรรมและภูมิปัญญาท้องถิ่น (ผ.02/1)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00000"/>
  </sheetPr>
  <dimension ref="A2:M67"/>
  <sheetViews>
    <sheetView view="pageBreakPreview" topLeftCell="A53" zoomScale="77" zoomScaleNormal="100" zoomScaleSheetLayoutView="77" workbookViewId="0">
      <selection activeCell="D68" sqref="D68"/>
    </sheetView>
  </sheetViews>
  <sheetFormatPr defaultRowHeight="23.25" customHeight="1" x14ac:dyDescent="0.35"/>
  <cols>
    <col min="1" max="1" width="5" style="109" customWidth="1"/>
    <col min="2" max="2" width="20.375" style="109" customWidth="1"/>
    <col min="3" max="3" width="18.75" style="109" customWidth="1"/>
    <col min="4" max="4" width="17.25" style="109" customWidth="1"/>
    <col min="5" max="8" width="12.125" style="109" customWidth="1"/>
    <col min="9" max="9" width="11.125" style="109" customWidth="1"/>
    <col min="10" max="10" width="13.625" style="109" customWidth="1"/>
    <col min="11" max="11" width="16.125" style="109" customWidth="1"/>
    <col min="12" max="12" width="12.375" style="109" customWidth="1"/>
    <col min="13" max="16384" width="9" style="109"/>
  </cols>
  <sheetData>
    <row r="2" spans="1:13" ht="23.25" customHeight="1" x14ac:dyDescent="0.35">
      <c r="B2" s="110"/>
      <c r="L2" s="111" t="s">
        <v>1712</v>
      </c>
    </row>
    <row r="3" spans="1:13" ht="23.25" customHeight="1" x14ac:dyDescent="0.35">
      <c r="A3" s="676" t="s">
        <v>14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3" ht="23.2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3" ht="23.25" customHeight="1" x14ac:dyDescent="0.35">
      <c r="A5" s="676" t="s">
        <v>27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6" spans="1:13" ht="23.25" customHeight="1" x14ac:dyDescent="0.35">
      <c r="A6" s="676" t="s">
        <v>1</v>
      </c>
      <c r="B6" s="676"/>
      <c r="C6" s="676"/>
      <c r="D6" s="676"/>
      <c r="E6" s="676"/>
      <c r="F6" s="676"/>
      <c r="G6" s="676"/>
      <c r="H6" s="676"/>
      <c r="I6" s="676"/>
      <c r="J6" s="676"/>
      <c r="K6" s="676"/>
      <c r="L6" s="676"/>
    </row>
    <row r="7" spans="1:13" ht="12.75" customHeight="1" x14ac:dyDescent="0.35"/>
    <row r="8" spans="1:13" ht="23.25" customHeight="1" x14ac:dyDescent="0.35">
      <c r="A8" s="691" t="s">
        <v>2416</v>
      </c>
      <c r="B8" s="669"/>
      <c r="C8" s="669"/>
      <c r="D8" s="669"/>
      <c r="E8" s="669"/>
      <c r="F8" s="669"/>
      <c r="G8" s="669"/>
      <c r="H8" s="669"/>
      <c r="I8" s="669"/>
      <c r="J8" s="669"/>
      <c r="K8" s="669"/>
      <c r="L8" s="669"/>
    </row>
    <row r="9" spans="1:13" ht="23.25" customHeight="1" x14ac:dyDescent="0.35">
      <c r="A9" s="669" t="s">
        <v>2858</v>
      </c>
      <c r="B9" s="669"/>
      <c r="C9" s="669"/>
      <c r="D9" s="669"/>
      <c r="E9" s="669"/>
      <c r="F9" s="669"/>
      <c r="G9" s="669"/>
      <c r="H9" s="669"/>
      <c r="I9" s="669"/>
      <c r="J9" s="669"/>
      <c r="K9" s="669"/>
      <c r="L9" s="669"/>
      <c r="M9" s="669"/>
    </row>
    <row r="10" spans="1:13" ht="23.25" customHeight="1" x14ac:dyDescent="0.35">
      <c r="A10" s="692" t="s">
        <v>2418</v>
      </c>
      <c r="B10" s="692"/>
      <c r="C10" s="692"/>
      <c r="D10" s="692"/>
      <c r="E10" s="692"/>
      <c r="F10" s="692"/>
      <c r="G10" s="692"/>
      <c r="H10" s="692"/>
      <c r="I10" s="692"/>
      <c r="J10" s="692"/>
      <c r="K10" s="692"/>
      <c r="L10" s="692"/>
      <c r="M10" s="654"/>
    </row>
    <row r="11" spans="1:13" ht="23.25" customHeight="1" x14ac:dyDescent="0.35">
      <c r="A11" s="669" t="s">
        <v>2859</v>
      </c>
      <c r="B11" s="669"/>
      <c r="C11" s="669"/>
      <c r="D11" s="669"/>
      <c r="E11" s="669"/>
      <c r="F11" s="669"/>
      <c r="G11" s="669"/>
      <c r="H11" s="669"/>
      <c r="I11" s="669"/>
      <c r="J11" s="669"/>
      <c r="K11" s="669"/>
      <c r="L11" s="669"/>
    </row>
    <row r="12" spans="1:13" ht="23.25" customHeight="1" x14ac:dyDescent="0.35">
      <c r="A12" s="669" t="s">
        <v>2879</v>
      </c>
      <c r="B12" s="669"/>
      <c r="C12" s="669"/>
      <c r="D12" s="669"/>
      <c r="E12" s="669"/>
      <c r="F12" s="669"/>
      <c r="G12" s="669"/>
      <c r="H12" s="669"/>
      <c r="I12" s="669"/>
      <c r="J12" s="669"/>
      <c r="K12" s="669"/>
      <c r="L12" s="669"/>
    </row>
    <row r="13" spans="1:13" s="27" customFormat="1" ht="23.25" customHeight="1" x14ac:dyDescent="0.35">
      <c r="A13" s="722" t="s">
        <v>2880</v>
      </c>
      <c r="B13" s="722"/>
      <c r="C13" s="722"/>
      <c r="D13" s="722"/>
      <c r="E13" s="722"/>
      <c r="F13" s="722"/>
      <c r="G13" s="722"/>
      <c r="H13" s="722"/>
      <c r="I13" s="722"/>
      <c r="J13" s="722"/>
      <c r="K13" s="722"/>
      <c r="L13" s="722"/>
    </row>
    <row r="14" spans="1:13" ht="23.25" customHeight="1" x14ac:dyDescent="0.35">
      <c r="A14" s="110"/>
      <c r="B14" s="644" t="s">
        <v>2422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</row>
    <row r="15" spans="1:13" ht="23.25" customHeight="1" x14ac:dyDescent="0.35">
      <c r="A15" s="110"/>
      <c r="B15" s="669" t="s">
        <v>2881</v>
      </c>
      <c r="C15" s="669"/>
      <c r="D15" s="669"/>
      <c r="E15" s="669"/>
      <c r="F15" s="669"/>
      <c r="G15" s="669"/>
      <c r="H15" s="669"/>
      <c r="I15" s="669"/>
      <c r="J15" s="669"/>
      <c r="K15" s="669"/>
      <c r="L15" s="669"/>
    </row>
    <row r="16" spans="1:13" ht="23.25" customHeight="1" x14ac:dyDescent="0.35">
      <c r="A16" s="687" t="s">
        <v>15</v>
      </c>
      <c r="B16" s="687" t="s">
        <v>5</v>
      </c>
      <c r="C16" s="687" t="s">
        <v>16</v>
      </c>
      <c r="D16" s="112" t="s">
        <v>17</v>
      </c>
      <c r="E16" s="690" t="s">
        <v>19</v>
      </c>
      <c r="F16" s="690"/>
      <c r="G16" s="690"/>
      <c r="H16" s="690"/>
      <c r="I16" s="690"/>
      <c r="J16" s="112" t="s">
        <v>20</v>
      </c>
      <c r="K16" s="112" t="s">
        <v>21</v>
      </c>
      <c r="L16" s="703" t="s">
        <v>2102</v>
      </c>
    </row>
    <row r="17" spans="1:12" ht="23.25" customHeight="1" x14ac:dyDescent="0.35">
      <c r="A17" s="693"/>
      <c r="B17" s="693"/>
      <c r="C17" s="693"/>
      <c r="D17" s="113" t="s">
        <v>18</v>
      </c>
      <c r="E17" s="414" t="s">
        <v>1898</v>
      </c>
      <c r="F17" s="415" t="s">
        <v>1899</v>
      </c>
      <c r="G17" s="414" t="s">
        <v>1900</v>
      </c>
      <c r="H17" s="415" t="s">
        <v>1901</v>
      </c>
      <c r="I17" s="414" t="s">
        <v>1902</v>
      </c>
      <c r="J17" s="113" t="s">
        <v>22</v>
      </c>
      <c r="K17" s="113" t="s">
        <v>23</v>
      </c>
      <c r="L17" s="704"/>
    </row>
    <row r="18" spans="1:12" ht="23.25" customHeight="1" x14ac:dyDescent="0.35">
      <c r="A18" s="694"/>
      <c r="B18" s="694"/>
      <c r="C18" s="694"/>
      <c r="D18" s="114"/>
      <c r="E18" s="115" t="s">
        <v>7</v>
      </c>
      <c r="F18" s="115" t="s">
        <v>7</v>
      </c>
      <c r="G18" s="115" t="s">
        <v>7</v>
      </c>
      <c r="H18" s="115" t="s">
        <v>7</v>
      </c>
      <c r="I18" s="115" t="s">
        <v>7</v>
      </c>
      <c r="J18" s="114"/>
      <c r="K18" s="114"/>
      <c r="L18" s="705"/>
    </row>
    <row r="19" spans="1:12" ht="23.25" customHeight="1" x14ac:dyDescent="0.35">
      <c r="A19" s="5">
        <v>1</v>
      </c>
      <c r="B19" s="6" t="s">
        <v>1713</v>
      </c>
      <c r="C19" s="6" t="s">
        <v>2256</v>
      </c>
      <c r="D19" s="9" t="s">
        <v>1723</v>
      </c>
      <c r="E19" s="85">
        <v>10000000</v>
      </c>
      <c r="F19" s="343" t="s">
        <v>98</v>
      </c>
      <c r="G19" s="13" t="s">
        <v>98</v>
      </c>
      <c r="H19" s="260" t="s">
        <v>98</v>
      </c>
      <c r="I19" s="13" t="s">
        <v>98</v>
      </c>
      <c r="J19" s="6" t="s">
        <v>1714</v>
      </c>
      <c r="K19" s="9" t="s">
        <v>1715</v>
      </c>
      <c r="L19" s="5" t="s">
        <v>39</v>
      </c>
    </row>
    <row r="20" spans="1:12" ht="23.25" customHeight="1" x14ac:dyDescent="0.35">
      <c r="A20" s="5"/>
      <c r="B20" s="6" t="s">
        <v>1716</v>
      </c>
      <c r="C20" s="9" t="s">
        <v>1717</v>
      </c>
      <c r="D20" s="9" t="s">
        <v>1724</v>
      </c>
      <c r="E20" s="13"/>
      <c r="F20" s="6"/>
      <c r="G20" s="6"/>
      <c r="H20" s="6"/>
      <c r="I20" s="6"/>
      <c r="J20" s="6" t="s">
        <v>1716</v>
      </c>
      <c r="K20" s="9" t="s">
        <v>1718</v>
      </c>
      <c r="L20" s="5" t="s">
        <v>293</v>
      </c>
    </row>
    <row r="21" spans="1:12" ht="23.25" customHeight="1" x14ac:dyDescent="0.35">
      <c r="A21" s="5"/>
      <c r="B21" s="6"/>
      <c r="C21" s="9" t="s">
        <v>1719</v>
      </c>
      <c r="D21" s="9" t="s">
        <v>1725</v>
      </c>
      <c r="E21" s="6"/>
      <c r="F21" s="6"/>
      <c r="G21" s="6"/>
      <c r="H21" s="6"/>
      <c r="I21" s="6"/>
      <c r="J21" s="6" t="s">
        <v>1720</v>
      </c>
      <c r="K21" s="9" t="s">
        <v>1729</v>
      </c>
      <c r="L21" s="5"/>
    </row>
    <row r="22" spans="1:12" ht="23.25" customHeight="1" x14ac:dyDescent="0.35">
      <c r="A22" s="5"/>
      <c r="B22" s="6"/>
      <c r="C22" s="6" t="s">
        <v>1721</v>
      </c>
      <c r="D22" s="9" t="s">
        <v>1726</v>
      </c>
      <c r="E22" s="6"/>
      <c r="F22" s="6"/>
      <c r="G22" s="6"/>
      <c r="H22" s="6"/>
      <c r="I22" s="6"/>
      <c r="J22" s="6"/>
      <c r="K22" s="71" t="s">
        <v>1730</v>
      </c>
      <c r="L22" s="5"/>
    </row>
    <row r="23" spans="1:12" ht="23.25" customHeight="1" x14ac:dyDescent="0.35">
      <c r="A23" s="5"/>
      <c r="B23" s="6"/>
      <c r="C23" s="6" t="s">
        <v>1722</v>
      </c>
      <c r="D23" s="9" t="s">
        <v>1727</v>
      </c>
      <c r="E23" s="6"/>
      <c r="F23" s="6"/>
      <c r="G23" s="6"/>
      <c r="H23" s="6"/>
      <c r="I23" s="6"/>
      <c r="J23" s="6"/>
      <c r="K23" s="71" t="s">
        <v>2257</v>
      </c>
      <c r="L23" s="5"/>
    </row>
    <row r="24" spans="1:12" ht="23.25" customHeight="1" x14ac:dyDescent="0.35">
      <c r="A24" s="5"/>
      <c r="B24" s="6"/>
      <c r="C24" s="6"/>
      <c r="D24" s="9" t="s">
        <v>1728</v>
      </c>
      <c r="E24" s="6"/>
      <c r="F24" s="6"/>
      <c r="G24" s="6"/>
      <c r="H24" s="6"/>
      <c r="I24" s="6"/>
      <c r="J24" s="6"/>
      <c r="K24" s="5"/>
      <c r="L24" s="5"/>
    </row>
    <row r="25" spans="1:12" ht="23.25" customHeight="1" x14ac:dyDescent="0.35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</row>
    <row r="26" spans="1:12" ht="23.25" customHeight="1" x14ac:dyDescent="0.35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  <row r="27" spans="1:12" ht="23.25" customHeight="1" x14ac:dyDescent="0.35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12" ht="23.25" customHeight="1" x14ac:dyDescent="0.35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</row>
    <row r="29" spans="1:12" ht="23.25" customHeight="1" x14ac:dyDescent="0.3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1" t="s">
        <v>1712</v>
      </c>
    </row>
    <row r="30" spans="1:12" s="27" customFormat="1" ht="23.25" customHeight="1" x14ac:dyDescent="0.35">
      <c r="A30" s="722" t="s">
        <v>2880</v>
      </c>
      <c r="B30" s="722"/>
      <c r="C30" s="722"/>
      <c r="D30" s="722"/>
      <c r="E30" s="722"/>
      <c r="F30" s="722"/>
      <c r="G30" s="722"/>
      <c r="H30" s="722"/>
      <c r="I30" s="722"/>
      <c r="J30" s="722"/>
      <c r="K30" s="722"/>
      <c r="L30" s="722"/>
    </row>
    <row r="31" spans="1:12" ht="23.25" customHeight="1" x14ac:dyDescent="0.35">
      <c r="A31" s="110"/>
      <c r="B31" s="644" t="s">
        <v>2422</v>
      </c>
      <c r="C31" s="644"/>
      <c r="D31" s="644"/>
      <c r="E31" s="644"/>
      <c r="F31" s="644"/>
      <c r="G31" s="644"/>
      <c r="H31" s="644"/>
      <c r="I31" s="644"/>
      <c r="J31" s="644"/>
      <c r="K31" s="644"/>
      <c r="L31" s="644"/>
    </row>
    <row r="32" spans="1:12" ht="23.25" customHeight="1" x14ac:dyDescent="0.35">
      <c r="A32" s="110"/>
      <c r="B32" s="669" t="s">
        <v>2625</v>
      </c>
      <c r="C32" s="669"/>
      <c r="D32" s="669"/>
      <c r="E32" s="669"/>
      <c r="F32" s="669"/>
      <c r="G32" s="669"/>
      <c r="H32" s="669"/>
      <c r="I32" s="669"/>
      <c r="J32" s="669"/>
      <c r="K32" s="669"/>
      <c r="L32" s="669"/>
    </row>
    <row r="33" spans="1:12" ht="23.25" customHeight="1" x14ac:dyDescent="0.35">
      <c r="A33" s="687" t="s">
        <v>15</v>
      </c>
      <c r="B33" s="687" t="s">
        <v>5</v>
      </c>
      <c r="C33" s="687" t="s">
        <v>16</v>
      </c>
      <c r="D33" s="112" t="s">
        <v>17</v>
      </c>
      <c r="E33" s="690" t="s">
        <v>19</v>
      </c>
      <c r="F33" s="690"/>
      <c r="G33" s="690"/>
      <c r="H33" s="690"/>
      <c r="I33" s="690"/>
      <c r="J33" s="112" t="s">
        <v>20</v>
      </c>
      <c r="K33" s="112" t="s">
        <v>21</v>
      </c>
      <c r="L33" s="703" t="s">
        <v>2102</v>
      </c>
    </row>
    <row r="34" spans="1:12" ht="23.25" customHeight="1" x14ac:dyDescent="0.35">
      <c r="A34" s="693"/>
      <c r="B34" s="693"/>
      <c r="C34" s="693"/>
      <c r="D34" s="113" t="s">
        <v>18</v>
      </c>
      <c r="E34" s="414" t="s">
        <v>1898</v>
      </c>
      <c r="F34" s="415" t="s">
        <v>1899</v>
      </c>
      <c r="G34" s="414" t="s">
        <v>1900</v>
      </c>
      <c r="H34" s="415" t="s">
        <v>1901</v>
      </c>
      <c r="I34" s="414" t="s">
        <v>1902</v>
      </c>
      <c r="J34" s="113" t="s">
        <v>22</v>
      </c>
      <c r="K34" s="113" t="s">
        <v>23</v>
      </c>
      <c r="L34" s="704"/>
    </row>
    <row r="35" spans="1:12" ht="23.25" customHeight="1" x14ac:dyDescent="0.35">
      <c r="A35" s="694"/>
      <c r="B35" s="694"/>
      <c r="C35" s="694"/>
      <c r="D35" s="114"/>
      <c r="E35" s="115" t="s">
        <v>7</v>
      </c>
      <c r="F35" s="115" t="s">
        <v>7</v>
      </c>
      <c r="G35" s="115" t="s">
        <v>7</v>
      </c>
      <c r="H35" s="115" t="s">
        <v>7</v>
      </c>
      <c r="I35" s="115" t="s">
        <v>7</v>
      </c>
      <c r="J35" s="114"/>
      <c r="K35" s="114"/>
      <c r="L35" s="705"/>
    </row>
    <row r="36" spans="1:12" ht="23.25" customHeight="1" x14ac:dyDescent="0.35">
      <c r="A36" s="5">
        <v>2</v>
      </c>
      <c r="B36" s="9" t="s">
        <v>1731</v>
      </c>
      <c r="C36" s="250" t="s">
        <v>1732</v>
      </c>
      <c r="D36" s="9" t="s">
        <v>1733</v>
      </c>
      <c r="E36" s="85">
        <v>2000000</v>
      </c>
      <c r="F36" s="343" t="s">
        <v>98</v>
      </c>
      <c r="G36" s="13" t="s">
        <v>98</v>
      </c>
      <c r="H36" s="260" t="s">
        <v>98</v>
      </c>
      <c r="I36" s="13" t="s">
        <v>98</v>
      </c>
      <c r="J36" s="6" t="s">
        <v>1734</v>
      </c>
      <c r="K36" s="9" t="s">
        <v>1296</v>
      </c>
      <c r="L36" s="5" t="s">
        <v>39</v>
      </c>
    </row>
    <row r="37" spans="1:12" ht="23.25" customHeight="1" x14ac:dyDescent="0.35">
      <c r="A37" s="5"/>
      <c r="B37" s="6" t="s">
        <v>1735</v>
      </c>
      <c r="C37" s="9" t="s">
        <v>1736</v>
      </c>
      <c r="D37" s="9" t="s">
        <v>1748</v>
      </c>
      <c r="E37" s="13"/>
      <c r="F37" s="6"/>
      <c r="G37" s="6"/>
      <c r="H37" s="6"/>
      <c r="I37" s="6"/>
      <c r="J37" s="6" t="s">
        <v>1332</v>
      </c>
      <c r="K37" s="9" t="s">
        <v>1747</v>
      </c>
      <c r="L37" s="5" t="s">
        <v>293</v>
      </c>
    </row>
    <row r="38" spans="1:12" ht="23.25" customHeight="1" x14ac:dyDescent="0.35">
      <c r="A38" s="5"/>
      <c r="B38" s="6" t="s">
        <v>1737</v>
      </c>
      <c r="C38" s="250" t="s">
        <v>1738</v>
      </c>
      <c r="D38" s="9" t="s">
        <v>1749</v>
      </c>
      <c r="E38" s="6"/>
      <c r="F38" s="6"/>
      <c r="G38" s="6"/>
      <c r="H38" s="6"/>
      <c r="I38" s="6"/>
      <c r="J38" s="6"/>
      <c r="K38" s="9" t="s">
        <v>831</v>
      </c>
      <c r="L38" s="5"/>
    </row>
    <row r="39" spans="1:12" s="645" customFormat="1" ht="23.25" customHeight="1" x14ac:dyDescent="0.35">
      <c r="A39" s="5"/>
      <c r="B39" s="6" t="s">
        <v>1740</v>
      </c>
      <c r="C39" s="9" t="s">
        <v>1741</v>
      </c>
      <c r="D39" s="9" t="s">
        <v>1750</v>
      </c>
      <c r="E39" s="6"/>
      <c r="F39" s="6"/>
      <c r="G39" s="6"/>
      <c r="H39" s="6"/>
      <c r="I39" s="6"/>
      <c r="J39" s="6"/>
      <c r="K39" s="71" t="s">
        <v>1739</v>
      </c>
      <c r="L39" s="5"/>
    </row>
    <row r="40" spans="1:12" ht="23.25" customHeight="1" x14ac:dyDescent="0.35">
      <c r="A40" s="5"/>
      <c r="B40" s="6" t="s">
        <v>2414</v>
      </c>
      <c r="C40" s="9" t="s">
        <v>1742</v>
      </c>
      <c r="D40" s="9" t="s">
        <v>1751</v>
      </c>
      <c r="E40" s="6"/>
      <c r="F40" s="6"/>
      <c r="G40" s="6"/>
      <c r="H40" s="6"/>
      <c r="I40" s="6"/>
      <c r="J40" s="6"/>
      <c r="K40" s="8"/>
      <c r="L40" s="5"/>
    </row>
    <row r="41" spans="1:12" ht="23.25" customHeight="1" x14ac:dyDescent="0.35">
      <c r="A41" s="5"/>
      <c r="B41" s="6"/>
      <c r="C41" s="250" t="s">
        <v>1744</v>
      </c>
      <c r="D41" s="6" t="s">
        <v>1743</v>
      </c>
      <c r="E41" s="6"/>
      <c r="F41" s="6"/>
      <c r="G41" s="6"/>
      <c r="H41" s="6"/>
      <c r="I41" s="6"/>
      <c r="J41" s="6"/>
      <c r="K41" s="5"/>
      <c r="L41" s="5"/>
    </row>
    <row r="42" spans="1:12" ht="23.25" customHeight="1" x14ac:dyDescent="0.35">
      <c r="A42" s="5"/>
      <c r="B42" s="6"/>
      <c r="C42" s="9" t="s">
        <v>1745</v>
      </c>
      <c r="D42" s="6"/>
      <c r="E42" s="6"/>
      <c r="F42" s="6"/>
      <c r="G42" s="6"/>
      <c r="H42" s="6"/>
      <c r="I42" s="6"/>
      <c r="J42" s="6"/>
      <c r="K42" s="5"/>
      <c r="L42" s="5"/>
    </row>
    <row r="43" spans="1:12" ht="23.25" customHeight="1" x14ac:dyDescent="0.35">
      <c r="A43" s="10"/>
      <c r="B43" s="11"/>
      <c r="C43" s="11" t="s">
        <v>1746</v>
      </c>
      <c r="D43" s="11"/>
      <c r="E43" s="11"/>
      <c r="F43" s="11"/>
      <c r="G43" s="11"/>
      <c r="H43" s="11"/>
      <c r="I43" s="11"/>
      <c r="J43" s="11"/>
      <c r="K43" s="10"/>
      <c r="L43" s="10"/>
    </row>
    <row r="44" spans="1:12" ht="23.25" customHeight="1" x14ac:dyDescent="0.35">
      <c r="A44" s="216" t="s">
        <v>13</v>
      </c>
      <c r="B44" s="486" t="s">
        <v>595</v>
      </c>
      <c r="C44" s="256"/>
      <c r="D44" s="256"/>
      <c r="E44" s="268">
        <f>E19+E36</f>
        <v>12000000</v>
      </c>
      <c r="F44" s="268" t="str">
        <f>F36</f>
        <v>-</v>
      </c>
      <c r="G44" s="268" t="str">
        <f>G36</f>
        <v>-</v>
      </c>
      <c r="H44" s="395" t="str">
        <f>H36</f>
        <v>-</v>
      </c>
      <c r="I44" s="268" t="str">
        <f>I36</f>
        <v>-</v>
      </c>
      <c r="J44" s="269"/>
      <c r="K44" s="256"/>
      <c r="L44" s="216"/>
    </row>
    <row r="55" spans="1:12" ht="23.25" customHeight="1" x14ac:dyDescent="0.35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1" t="s">
        <v>1712</v>
      </c>
    </row>
    <row r="56" spans="1:12" s="27" customFormat="1" ht="23.25" customHeight="1" x14ac:dyDescent="0.35">
      <c r="A56" s="722" t="s">
        <v>2880</v>
      </c>
      <c r="B56" s="722"/>
      <c r="C56" s="722"/>
      <c r="D56" s="722"/>
      <c r="E56" s="722"/>
      <c r="F56" s="722"/>
      <c r="G56" s="722"/>
      <c r="H56" s="722"/>
      <c r="I56" s="722"/>
      <c r="J56" s="722"/>
      <c r="K56" s="722"/>
      <c r="L56" s="722"/>
    </row>
    <row r="57" spans="1:12" s="27" customFormat="1" ht="23.25" customHeight="1" x14ac:dyDescent="0.35">
      <c r="A57" s="655"/>
      <c r="B57" s="707" t="s">
        <v>2614</v>
      </c>
      <c r="C57" s="707"/>
      <c r="D57" s="707"/>
      <c r="E57" s="707"/>
      <c r="F57" s="707"/>
      <c r="G57" s="707"/>
      <c r="H57" s="707"/>
      <c r="I57" s="707"/>
      <c r="J57" s="707"/>
      <c r="K57" s="707"/>
      <c r="L57" s="707"/>
    </row>
    <row r="58" spans="1:12" s="27" customFormat="1" ht="23.25" customHeight="1" x14ac:dyDescent="0.35">
      <c r="A58" s="723" t="s">
        <v>2624</v>
      </c>
      <c r="B58" s="723"/>
      <c r="C58" s="723"/>
      <c r="D58" s="723"/>
      <c r="E58" s="723"/>
      <c r="F58" s="723"/>
      <c r="G58" s="723"/>
      <c r="H58" s="723"/>
      <c r="I58" s="723"/>
      <c r="J58" s="723"/>
      <c r="K58" s="723"/>
      <c r="L58" s="723"/>
    </row>
    <row r="59" spans="1:12" s="27" customFormat="1" ht="23.25" customHeight="1" x14ac:dyDescent="0.35">
      <c r="A59" s="697" t="s">
        <v>15</v>
      </c>
      <c r="B59" s="697" t="s">
        <v>5</v>
      </c>
      <c r="C59" s="697" t="s">
        <v>16</v>
      </c>
      <c r="D59" s="431" t="s">
        <v>17</v>
      </c>
      <c r="E59" s="724" t="s">
        <v>19</v>
      </c>
      <c r="F59" s="724"/>
      <c r="G59" s="724"/>
      <c r="H59" s="724"/>
      <c r="I59" s="724"/>
      <c r="J59" s="703" t="s">
        <v>312</v>
      </c>
      <c r="K59" s="697" t="s">
        <v>313</v>
      </c>
      <c r="L59" s="703" t="s">
        <v>2102</v>
      </c>
    </row>
    <row r="60" spans="1:12" s="27" customFormat="1" ht="23.25" customHeight="1" x14ac:dyDescent="0.35">
      <c r="A60" s="698"/>
      <c r="B60" s="698"/>
      <c r="C60" s="698"/>
      <c r="D60" s="432" t="s">
        <v>315</v>
      </c>
      <c r="E60" s="414" t="s">
        <v>1898</v>
      </c>
      <c r="F60" s="415" t="s">
        <v>1899</v>
      </c>
      <c r="G60" s="414" t="s">
        <v>1900</v>
      </c>
      <c r="H60" s="415" t="s">
        <v>1901</v>
      </c>
      <c r="I60" s="414" t="s">
        <v>1902</v>
      </c>
      <c r="J60" s="704"/>
      <c r="K60" s="698"/>
      <c r="L60" s="704"/>
    </row>
    <row r="61" spans="1:12" s="27" customFormat="1" ht="23.25" customHeight="1" x14ac:dyDescent="0.35">
      <c r="A61" s="699"/>
      <c r="B61" s="699"/>
      <c r="C61" s="699"/>
      <c r="D61" s="161"/>
      <c r="E61" s="433" t="s">
        <v>7</v>
      </c>
      <c r="F61" s="433" t="s">
        <v>7</v>
      </c>
      <c r="G61" s="433" t="s">
        <v>7</v>
      </c>
      <c r="H61" s="433" t="s">
        <v>7</v>
      </c>
      <c r="I61" s="433" t="s">
        <v>7</v>
      </c>
      <c r="J61" s="705"/>
      <c r="K61" s="699"/>
      <c r="L61" s="705"/>
    </row>
    <row r="62" spans="1:12" s="27" customFormat="1" ht="23.25" customHeight="1" x14ac:dyDescent="0.35">
      <c r="A62" s="5">
        <v>1</v>
      </c>
      <c r="B62" s="15" t="s">
        <v>1753</v>
      </c>
      <c r="C62" s="15" t="s">
        <v>1754</v>
      </c>
      <c r="D62" s="15" t="s">
        <v>1753</v>
      </c>
      <c r="E62" s="17" t="s">
        <v>98</v>
      </c>
      <c r="F62" s="183">
        <v>10000000</v>
      </c>
      <c r="G62" s="13" t="s">
        <v>98</v>
      </c>
      <c r="H62" s="396" t="s">
        <v>98</v>
      </c>
      <c r="I62" s="17" t="s">
        <v>98</v>
      </c>
      <c r="J62" s="15" t="s">
        <v>1755</v>
      </c>
      <c r="K62" s="144" t="s">
        <v>552</v>
      </c>
      <c r="L62" s="1" t="s">
        <v>39</v>
      </c>
    </row>
    <row r="63" spans="1:12" s="27" customFormat="1" ht="23.25" customHeight="1" x14ac:dyDescent="0.35">
      <c r="A63" s="5"/>
      <c r="B63" s="6" t="s">
        <v>1417</v>
      </c>
      <c r="C63" s="9" t="s">
        <v>1756</v>
      </c>
      <c r="D63" s="6" t="s">
        <v>2672</v>
      </c>
      <c r="E63" s="5"/>
      <c r="F63" s="13"/>
      <c r="G63" s="5"/>
      <c r="H63" s="5"/>
      <c r="I63" s="5"/>
      <c r="J63" s="9" t="s">
        <v>2672</v>
      </c>
      <c r="K63" s="71" t="s">
        <v>1756</v>
      </c>
      <c r="L63" s="5" t="s">
        <v>293</v>
      </c>
    </row>
    <row r="64" spans="1:12" s="27" customFormat="1" ht="23.25" customHeight="1" x14ac:dyDescent="0.35">
      <c r="A64" s="5"/>
      <c r="B64" s="9"/>
      <c r="C64" s="6" t="s">
        <v>1757</v>
      </c>
      <c r="D64" s="9"/>
      <c r="E64" s="210"/>
      <c r="F64" s="397"/>
      <c r="G64" s="210"/>
      <c r="H64" s="5"/>
      <c r="I64" s="5"/>
      <c r="J64" s="9"/>
      <c r="K64" s="71" t="s">
        <v>91</v>
      </c>
      <c r="L64" s="5"/>
    </row>
    <row r="65" spans="1:12" s="164" customFormat="1" ht="23.25" customHeight="1" x14ac:dyDescent="0.35">
      <c r="A65" s="5"/>
      <c r="B65" s="6"/>
      <c r="C65" s="6" t="s">
        <v>85</v>
      </c>
      <c r="D65" s="6"/>
      <c r="E65" s="5"/>
      <c r="F65" s="13"/>
      <c r="G65" s="5"/>
      <c r="H65" s="5"/>
      <c r="I65" s="5"/>
      <c r="J65" s="71"/>
      <c r="K65" s="71"/>
      <c r="L65" s="5"/>
    </row>
    <row r="66" spans="1:12" s="27" customFormat="1" ht="23.25" customHeight="1" x14ac:dyDescent="0.35">
      <c r="A66" s="10"/>
      <c r="B66" s="16"/>
      <c r="C66" s="398"/>
      <c r="D66" s="11"/>
      <c r="E66" s="10"/>
      <c r="F66" s="10"/>
      <c r="G66" s="10"/>
      <c r="H66" s="11"/>
      <c r="I66" s="11"/>
      <c r="J66" s="16"/>
      <c r="K66" s="360"/>
      <c r="L66" s="10"/>
    </row>
    <row r="67" spans="1:12" s="27" customFormat="1" ht="23.25" customHeight="1" x14ac:dyDescent="0.35">
      <c r="A67" s="36" t="s">
        <v>13</v>
      </c>
      <c r="B67" s="485" t="s">
        <v>228</v>
      </c>
      <c r="C67" s="37"/>
      <c r="D67" s="37"/>
      <c r="E67" s="105" t="str">
        <f>E62</f>
        <v>-</v>
      </c>
      <c r="F67" s="105">
        <f>F62</f>
        <v>10000000</v>
      </c>
      <c r="G67" s="349" t="str">
        <f>G62</f>
        <v>-</v>
      </c>
      <c r="H67" s="349" t="str">
        <f>H62</f>
        <v>-</v>
      </c>
      <c r="I67" s="105" t="str">
        <f>I62</f>
        <v>-</v>
      </c>
      <c r="J67" s="106"/>
      <c r="K67" s="37"/>
      <c r="L67" s="36"/>
    </row>
  </sheetData>
  <mergeCells count="33">
    <mergeCell ref="A5:L5"/>
    <mergeCell ref="A3:L3"/>
    <mergeCell ref="A4:L4"/>
    <mergeCell ref="A6:L6"/>
    <mergeCell ref="A11:L11"/>
    <mergeCell ref="A8:L8"/>
    <mergeCell ref="A9:M9"/>
    <mergeCell ref="A10:L10"/>
    <mergeCell ref="B57:L57"/>
    <mergeCell ref="A12:L12"/>
    <mergeCell ref="A13:L13"/>
    <mergeCell ref="A58:L58"/>
    <mergeCell ref="A59:A61"/>
    <mergeCell ref="B59:B61"/>
    <mergeCell ref="C59:C61"/>
    <mergeCell ref="E59:I59"/>
    <mergeCell ref="J59:J61"/>
    <mergeCell ref="K59:K61"/>
    <mergeCell ref="L59:L61"/>
    <mergeCell ref="B15:L15"/>
    <mergeCell ref="A16:A18"/>
    <mergeCell ref="B16:B18"/>
    <mergeCell ref="C16:C18"/>
    <mergeCell ref="E16:I16"/>
    <mergeCell ref="L16:L18"/>
    <mergeCell ref="A30:L30"/>
    <mergeCell ref="B32:L32"/>
    <mergeCell ref="A56:L56"/>
    <mergeCell ref="A33:A35"/>
    <mergeCell ref="B33:B35"/>
    <mergeCell ref="C33:C35"/>
    <mergeCell ref="E33:I33"/>
    <mergeCell ref="L33:L35"/>
  </mergeCells>
  <pageMargins left="0.39370078740157483" right="0.39370078740157483" top="0.98425196850393704" bottom="0.39370078740157483" header="0.70866141732283472" footer="0.31496062992125984"/>
  <pageSetup paperSize="9" scale="80" firstPageNumber="143" orientation="landscape" useFirstPageNumber="1" r:id="rId1"/>
  <headerFooter>
    <oddFooter>&amp;L&amp;"TH SarabunPSK,ธรรมดา"&amp;14ส่วนที่ 3 แผนพัฒนาท้องถิ่น พ.ศ.2566-2570) แก้ไข ครั้งที่ 1/2566&amp;C&amp;"TH SarabunPSK,ธรรมดา"&amp;16&amp;P&amp;R&amp;"TH SarabunPSK,ธรรมดา"&amp;14ยุทธศาสตร์ที่ 1 การเสริมสร้างความมั่นคง (ผ.02/2)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00000"/>
  </sheetPr>
  <dimension ref="A1:M153"/>
  <sheetViews>
    <sheetView view="pageBreakPreview" topLeftCell="A70" zoomScale="64" zoomScaleNormal="100" zoomScaleSheetLayoutView="64" workbookViewId="0">
      <selection activeCell="E154" sqref="E154"/>
    </sheetView>
  </sheetViews>
  <sheetFormatPr defaultRowHeight="23.25" customHeight="1" x14ac:dyDescent="0.35"/>
  <cols>
    <col min="1" max="1" width="5" style="109" customWidth="1"/>
    <col min="2" max="2" width="20.375" style="109" customWidth="1"/>
    <col min="3" max="3" width="18.75" style="109" customWidth="1"/>
    <col min="4" max="4" width="17.25" style="109" customWidth="1"/>
    <col min="5" max="8" width="12.125" style="109" customWidth="1"/>
    <col min="9" max="9" width="11.125" style="109" customWidth="1"/>
    <col min="10" max="10" width="13.625" style="109" customWidth="1"/>
    <col min="11" max="11" width="16.125" style="109" customWidth="1"/>
    <col min="12" max="12" width="12.375" style="109" customWidth="1"/>
    <col min="13" max="16384" width="9" style="109"/>
  </cols>
  <sheetData>
    <row r="1" spans="1:13" ht="23.25" customHeight="1" x14ac:dyDescent="0.35">
      <c r="L1" s="111" t="s">
        <v>1712</v>
      </c>
    </row>
    <row r="2" spans="1:13" ht="23.25" customHeight="1" x14ac:dyDescent="0.35">
      <c r="B2" s="110"/>
    </row>
    <row r="3" spans="1:13" ht="23.25" customHeight="1" x14ac:dyDescent="0.35">
      <c r="A3" s="676" t="s">
        <v>14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3" ht="23.2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3" ht="23.25" customHeight="1" x14ac:dyDescent="0.35">
      <c r="A5" s="676" t="s">
        <v>27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6" spans="1:13" ht="23.25" customHeight="1" x14ac:dyDescent="0.35">
      <c r="A6" s="676" t="s">
        <v>1</v>
      </c>
      <c r="B6" s="676"/>
      <c r="C6" s="676"/>
      <c r="D6" s="676"/>
      <c r="E6" s="676"/>
      <c r="F6" s="676"/>
      <c r="G6" s="676"/>
      <c r="H6" s="676"/>
      <c r="I6" s="676"/>
      <c r="J6" s="676"/>
      <c r="K6" s="676"/>
      <c r="L6" s="676"/>
    </row>
    <row r="7" spans="1:13" ht="12.75" customHeight="1" x14ac:dyDescent="0.35"/>
    <row r="8" spans="1:13" ht="23.25" customHeight="1" x14ac:dyDescent="0.35">
      <c r="A8" s="691" t="s">
        <v>2443</v>
      </c>
      <c r="B8" s="669"/>
      <c r="C8" s="669"/>
      <c r="D8" s="669"/>
      <c r="E8" s="669"/>
      <c r="F8" s="669"/>
      <c r="G8" s="669"/>
      <c r="H8" s="669"/>
      <c r="I8" s="669"/>
      <c r="J8" s="669"/>
      <c r="K8" s="669"/>
      <c r="L8" s="669"/>
    </row>
    <row r="9" spans="1:13" ht="23.25" customHeight="1" x14ac:dyDescent="0.35">
      <c r="A9" s="669" t="s">
        <v>2444</v>
      </c>
      <c r="B9" s="669"/>
      <c r="C9" s="669"/>
      <c r="D9" s="669"/>
      <c r="E9" s="669"/>
      <c r="F9" s="669"/>
      <c r="G9" s="669"/>
      <c r="H9" s="669"/>
      <c r="I9" s="669"/>
      <c r="J9" s="669"/>
      <c r="K9" s="669"/>
      <c r="L9" s="669"/>
      <c r="M9" s="669"/>
    </row>
    <row r="10" spans="1:13" ht="23.25" customHeight="1" x14ac:dyDescent="0.35">
      <c r="A10" s="669" t="s">
        <v>2445</v>
      </c>
      <c r="B10" s="669"/>
      <c r="C10" s="669"/>
      <c r="D10" s="669"/>
      <c r="E10" s="669"/>
      <c r="F10" s="669"/>
      <c r="G10" s="669"/>
      <c r="H10" s="669"/>
      <c r="I10" s="669"/>
      <c r="J10" s="669"/>
      <c r="K10" s="669"/>
      <c r="L10" s="669"/>
      <c r="M10" s="669"/>
    </row>
    <row r="11" spans="1:13" ht="23.25" customHeight="1" x14ac:dyDescent="0.35">
      <c r="A11" s="692" t="s">
        <v>2861</v>
      </c>
      <c r="B11" s="692"/>
      <c r="C11" s="692"/>
      <c r="D11" s="692"/>
      <c r="E11" s="692"/>
      <c r="F11" s="692"/>
      <c r="G11" s="692"/>
      <c r="H11" s="692"/>
      <c r="I11" s="692"/>
      <c r="J11" s="692"/>
      <c r="K11" s="692"/>
      <c r="L11" s="692"/>
    </row>
    <row r="12" spans="1:13" ht="23.25" customHeight="1" x14ac:dyDescent="0.35">
      <c r="A12" s="669" t="s">
        <v>2862</v>
      </c>
      <c r="B12" s="669"/>
      <c r="C12" s="669"/>
      <c r="D12" s="669"/>
      <c r="E12" s="669"/>
      <c r="F12" s="669"/>
      <c r="G12" s="669"/>
      <c r="H12" s="669"/>
      <c r="I12" s="669"/>
      <c r="J12" s="669"/>
      <c r="K12" s="669"/>
      <c r="L12" s="669"/>
    </row>
    <row r="13" spans="1:13" ht="23.25" customHeight="1" x14ac:dyDescent="0.35">
      <c r="A13" s="110"/>
      <c r="B13" s="669" t="s">
        <v>2863</v>
      </c>
      <c r="C13" s="669"/>
      <c r="D13" s="669"/>
      <c r="E13" s="669"/>
      <c r="F13" s="669"/>
      <c r="G13" s="669"/>
      <c r="H13" s="669"/>
      <c r="I13" s="669"/>
      <c r="J13" s="669"/>
      <c r="K13" s="669"/>
      <c r="L13" s="669"/>
    </row>
    <row r="14" spans="1:13" ht="23.25" customHeight="1" x14ac:dyDescent="0.35">
      <c r="A14" s="110"/>
      <c r="B14" s="669" t="s">
        <v>2446</v>
      </c>
      <c r="C14" s="669"/>
      <c r="D14" s="669"/>
      <c r="E14" s="669"/>
      <c r="F14" s="669"/>
      <c r="G14" s="669"/>
      <c r="H14" s="669"/>
      <c r="I14" s="669"/>
      <c r="J14" s="669"/>
      <c r="K14" s="669"/>
      <c r="L14" s="669"/>
    </row>
    <row r="15" spans="1:13" ht="23.25" customHeight="1" x14ac:dyDescent="0.35">
      <c r="A15" s="110"/>
      <c r="B15" s="710" t="s">
        <v>2447</v>
      </c>
      <c r="C15" s="710"/>
      <c r="D15" s="710"/>
      <c r="E15" s="710"/>
      <c r="F15" s="710"/>
      <c r="G15" s="710"/>
      <c r="H15" s="710"/>
      <c r="I15" s="710"/>
      <c r="J15" s="710"/>
      <c r="K15" s="710"/>
      <c r="L15" s="710"/>
    </row>
    <row r="16" spans="1:13" ht="23.25" customHeight="1" x14ac:dyDescent="0.35">
      <c r="A16" s="687" t="s">
        <v>15</v>
      </c>
      <c r="B16" s="687" t="s">
        <v>5</v>
      </c>
      <c r="C16" s="687" t="s">
        <v>16</v>
      </c>
      <c r="D16" s="112" t="s">
        <v>17</v>
      </c>
      <c r="E16" s="690" t="s">
        <v>19</v>
      </c>
      <c r="F16" s="690"/>
      <c r="G16" s="690"/>
      <c r="H16" s="690"/>
      <c r="I16" s="690"/>
      <c r="J16" s="112" t="s">
        <v>20</v>
      </c>
      <c r="K16" s="112" t="s">
        <v>21</v>
      </c>
      <c r="L16" s="112" t="s">
        <v>24</v>
      </c>
    </row>
    <row r="17" spans="1:12" ht="23.25" customHeight="1" x14ac:dyDescent="0.35">
      <c r="A17" s="688"/>
      <c r="B17" s="688"/>
      <c r="C17" s="688"/>
      <c r="D17" s="113" t="s">
        <v>18</v>
      </c>
      <c r="E17" s="414" t="s">
        <v>1898</v>
      </c>
      <c r="F17" s="415" t="s">
        <v>1899</v>
      </c>
      <c r="G17" s="414" t="s">
        <v>1900</v>
      </c>
      <c r="H17" s="415" t="s">
        <v>1901</v>
      </c>
      <c r="I17" s="414" t="s">
        <v>1902</v>
      </c>
      <c r="J17" s="113" t="s">
        <v>22</v>
      </c>
      <c r="K17" s="113" t="s">
        <v>23</v>
      </c>
      <c r="L17" s="113" t="s">
        <v>28</v>
      </c>
    </row>
    <row r="18" spans="1:12" ht="23.25" customHeight="1" x14ac:dyDescent="0.35">
      <c r="A18" s="689"/>
      <c r="B18" s="689"/>
      <c r="C18" s="689"/>
      <c r="D18" s="114"/>
      <c r="E18" s="115" t="s">
        <v>7</v>
      </c>
      <c r="F18" s="115" t="s">
        <v>7</v>
      </c>
      <c r="G18" s="115" t="s">
        <v>7</v>
      </c>
      <c r="H18" s="115" t="s">
        <v>7</v>
      </c>
      <c r="I18" s="115" t="s">
        <v>7</v>
      </c>
      <c r="J18" s="114"/>
      <c r="K18" s="114"/>
      <c r="L18" s="114" t="s">
        <v>29</v>
      </c>
    </row>
    <row r="19" spans="1:12" ht="23.25" customHeight="1" x14ac:dyDescent="0.35">
      <c r="A19" s="1">
        <v>1</v>
      </c>
      <c r="B19" s="2" t="s">
        <v>1758</v>
      </c>
      <c r="C19" s="372" t="s">
        <v>1759</v>
      </c>
      <c r="D19" s="2" t="s">
        <v>1570</v>
      </c>
      <c r="E19" s="252">
        <v>5000000</v>
      </c>
      <c r="F19" s="252" t="s">
        <v>890</v>
      </c>
      <c r="G19" s="252" t="s">
        <v>890</v>
      </c>
      <c r="H19" s="252" t="s">
        <v>890</v>
      </c>
      <c r="I19" s="252" t="s">
        <v>890</v>
      </c>
      <c r="J19" s="133" t="s">
        <v>80</v>
      </c>
      <c r="K19" s="15" t="s">
        <v>1760</v>
      </c>
      <c r="L19" s="1" t="s">
        <v>1411</v>
      </c>
    </row>
    <row r="20" spans="1:12" ht="23.25" customHeight="1" x14ac:dyDescent="0.35">
      <c r="A20" s="5"/>
      <c r="B20" s="179" t="s">
        <v>1761</v>
      </c>
      <c r="C20" s="6" t="s">
        <v>1761</v>
      </c>
      <c r="D20" s="6" t="s">
        <v>1762</v>
      </c>
      <c r="E20" s="5"/>
      <c r="F20" s="67"/>
      <c r="G20" s="224"/>
      <c r="H20" s="5"/>
      <c r="I20" s="5"/>
      <c r="J20" s="8" t="s">
        <v>85</v>
      </c>
      <c r="K20" s="9" t="s">
        <v>1763</v>
      </c>
      <c r="L20" s="5"/>
    </row>
    <row r="21" spans="1:12" ht="23.25" customHeight="1" x14ac:dyDescent="0.35">
      <c r="A21" s="5"/>
      <c r="B21" s="179" t="s">
        <v>1764</v>
      </c>
      <c r="C21" s="179" t="s">
        <v>1765</v>
      </c>
      <c r="D21" s="179" t="s">
        <v>1766</v>
      </c>
      <c r="E21" s="5"/>
      <c r="F21" s="67"/>
      <c r="G21" s="224"/>
      <c r="H21" s="5"/>
      <c r="I21" s="5"/>
      <c r="J21" s="8" t="s">
        <v>89</v>
      </c>
      <c r="K21" s="9" t="s">
        <v>1767</v>
      </c>
      <c r="L21" s="5"/>
    </row>
    <row r="22" spans="1:12" ht="23.25" customHeight="1" x14ac:dyDescent="0.35">
      <c r="A22" s="5"/>
      <c r="B22" s="6" t="s">
        <v>1768</v>
      </c>
      <c r="C22" s="6"/>
      <c r="D22" s="179"/>
      <c r="E22" s="6"/>
      <c r="F22" s="67"/>
      <c r="G22" s="179"/>
      <c r="H22" s="6"/>
      <c r="I22" s="6"/>
      <c r="J22" s="6"/>
      <c r="K22" s="9" t="s">
        <v>214</v>
      </c>
      <c r="L22" s="5"/>
    </row>
    <row r="23" spans="1:12" ht="23.25" customHeight="1" x14ac:dyDescent="0.35">
      <c r="A23" s="5"/>
      <c r="B23" s="6"/>
      <c r="C23" s="179"/>
      <c r="D23" s="6"/>
      <c r="E23" s="5"/>
      <c r="F23" s="67"/>
      <c r="G23" s="224"/>
      <c r="H23" s="5"/>
      <c r="I23" s="5"/>
      <c r="J23" s="293"/>
      <c r="K23" s="6"/>
      <c r="L23" s="5"/>
    </row>
    <row r="24" spans="1:12" ht="23.25" customHeight="1" x14ac:dyDescent="0.35">
      <c r="A24" s="10"/>
      <c r="B24" s="11"/>
      <c r="C24" s="182"/>
      <c r="D24" s="11"/>
      <c r="E24" s="10"/>
      <c r="F24" s="245"/>
      <c r="G24" s="373"/>
      <c r="H24" s="10"/>
      <c r="I24" s="10"/>
      <c r="J24" s="302"/>
      <c r="K24" s="11"/>
      <c r="L24" s="10"/>
    </row>
    <row r="29" spans="1:12" ht="23.25" customHeight="1" x14ac:dyDescent="0.35">
      <c r="L29" s="111" t="s">
        <v>1712</v>
      </c>
    </row>
    <row r="30" spans="1:12" ht="23.25" customHeight="1" x14ac:dyDescent="0.35">
      <c r="A30" s="110"/>
      <c r="B30" s="669" t="s">
        <v>2863</v>
      </c>
      <c r="C30" s="669"/>
      <c r="D30" s="669"/>
      <c r="E30" s="669"/>
      <c r="F30" s="669"/>
      <c r="G30" s="669"/>
      <c r="H30" s="669"/>
      <c r="I30" s="669"/>
      <c r="J30" s="669"/>
      <c r="K30" s="669"/>
      <c r="L30" s="669"/>
    </row>
    <row r="31" spans="1:12" ht="23.25" customHeight="1" x14ac:dyDescent="0.35">
      <c r="A31" s="110"/>
      <c r="B31" s="669" t="s">
        <v>2446</v>
      </c>
      <c r="C31" s="669"/>
      <c r="D31" s="669"/>
      <c r="E31" s="669"/>
      <c r="F31" s="669"/>
      <c r="G31" s="669"/>
      <c r="H31" s="669"/>
      <c r="I31" s="669"/>
      <c r="J31" s="669"/>
      <c r="K31" s="669"/>
      <c r="L31" s="669"/>
    </row>
    <row r="32" spans="1:12" ht="23.25" customHeight="1" x14ac:dyDescent="0.35">
      <c r="A32" s="110"/>
      <c r="B32" s="710" t="s">
        <v>2447</v>
      </c>
      <c r="C32" s="710"/>
      <c r="D32" s="710"/>
      <c r="E32" s="710"/>
      <c r="F32" s="710"/>
      <c r="G32" s="710"/>
      <c r="H32" s="710"/>
      <c r="I32" s="710"/>
      <c r="J32" s="710"/>
      <c r="K32" s="710"/>
      <c r="L32" s="710"/>
    </row>
    <row r="33" spans="1:12" ht="23.25" customHeight="1" x14ac:dyDescent="0.35">
      <c r="A33" s="687" t="s">
        <v>15</v>
      </c>
      <c r="B33" s="687" t="s">
        <v>5</v>
      </c>
      <c r="C33" s="687" t="s">
        <v>16</v>
      </c>
      <c r="D33" s="112" t="s">
        <v>17</v>
      </c>
      <c r="E33" s="690" t="s">
        <v>19</v>
      </c>
      <c r="F33" s="690"/>
      <c r="G33" s="690"/>
      <c r="H33" s="690"/>
      <c r="I33" s="690"/>
      <c r="J33" s="112" t="s">
        <v>20</v>
      </c>
      <c r="K33" s="112" t="s">
        <v>21</v>
      </c>
      <c r="L33" s="112" t="s">
        <v>24</v>
      </c>
    </row>
    <row r="34" spans="1:12" ht="23.25" customHeight="1" x14ac:dyDescent="0.35">
      <c r="A34" s="688"/>
      <c r="B34" s="688"/>
      <c r="C34" s="688"/>
      <c r="D34" s="113" t="s">
        <v>18</v>
      </c>
      <c r="E34" s="414" t="s">
        <v>1898</v>
      </c>
      <c r="F34" s="415" t="s">
        <v>1899</v>
      </c>
      <c r="G34" s="414" t="s">
        <v>1900</v>
      </c>
      <c r="H34" s="415" t="s">
        <v>1901</v>
      </c>
      <c r="I34" s="414" t="s">
        <v>1902</v>
      </c>
      <c r="J34" s="113" t="s">
        <v>22</v>
      </c>
      <c r="K34" s="113" t="s">
        <v>23</v>
      </c>
      <c r="L34" s="113" t="s">
        <v>28</v>
      </c>
    </row>
    <row r="35" spans="1:12" ht="23.25" customHeight="1" x14ac:dyDescent="0.35">
      <c r="A35" s="689"/>
      <c r="B35" s="689"/>
      <c r="C35" s="689"/>
      <c r="D35" s="114"/>
      <c r="E35" s="115" t="s">
        <v>7</v>
      </c>
      <c r="F35" s="115" t="s">
        <v>7</v>
      </c>
      <c r="G35" s="115" t="s">
        <v>7</v>
      </c>
      <c r="H35" s="115" t="s">
        <v>7</v>
      </c>
      <c r="I35" s="115" t="s">
        <v>7</v>
      </c>
      <c r="J35" s="114"/>
      <c r="K35" s="114"/>
      <c r="L35" s="114" t="s">
        <v>29</v>
      </c>
    </row>
    <row r="36" spans="1:12" ht="23.25" customHeight="1" x14ac:dyDescent="0.35">
      <c r="A36" s="5">
        <v>2</v>
      </c>
      <c r="B36" s="6" t="s">
        <v>1758</v>
      </c>
      <c r="C36" s="179" t="s">
        <v>1759</v>
      </c>
      <c r="D36" s="6" t="s">
        <v>1769</v>
      </c>
      <c r="E36" s="13" t="s">
        <v>890</v>
      </c>
      <c r="F36" s="12">
        <v>2000000</v>
      </c>
      <c r="G36" s="13" t="s">
        <v>890</v>
      </c>
      <c r="H36" s="13" t="s">
        <v>890</v>
      </c>
      <c r="I36" s="13" t="s">
        <v>890</v>
      </c>
      <c r="J36" s="8" t="s">
        <v>80</v>
      </c>
      <c r="K36" s="9" t="s">
        <v>1760</v>
      </c>
      <c r="L36" s="5" t="s">
        <v>1411</v>
      </c>
    </row>
    <row r="37" spans="1:12" ht="23.25" customHeight="1" x14ac:dyDescent="0.35">
      <c r="A37" s="5"/>
      <c r="B37" s="6" t="s">
        <v>1761</v>
      </c>
      <c r="C37" s="179" t="s">
        <v>1761</v>
      </c>
      <c r="D37" s="6" t="s">
        <v>1770</v>
      </c>
      <c r="E37" s="5"/>
      <c r="F37" s="5"/>
      <c r="G37" s="5"/>
      <c r="H37" s="5"/>
      <c r="I37" s="5"/>
      <c r="J37" s="8" t="s">
        <v>85</v>
      </c>
      <c r="K37" s="9" t="s">
        <v>1763</v>
      </c>
      <c r="L37" s="5"/>
    </row>
    <row r="38" spans="1:12" ht="23.25" customHeight="1" x14ac:dyDescent="0.35">
      <c r="A38" s="5"/>
      <c r="B38" s="6" t="s">
        <v>2380</v>
      </c>
      <c r="C38" s="179" t="s">
        <v>1765</v>
      </c>
      <c r="D38" s="6" t="s">
        <v>2381</v>
      </c>
      <c r="E38" s="5"/>
      <c r="F38" s="5"/>
      <c r="G38" s="5"/>
      <c r="H38" s="5"/>
      <c r="I38" s="5"/>
      <c r="J38" s="8" t="s">
        <v>89</v>
      </c>
      <c r="K38" s="9" t="s">
        <v>1767</v>
      </c>
      <c r="L38" s="5"/>
    </row>
    <row r="39" spans="1:12" ht="23.25" customHeight="1" x14ac:dyDescent="0.35">
      <c r="A39" s="5"/>
      <c r="B39" s="6"/>
      <c r="C39" s="179"/>
      <c r="D39" s="6" t="s">
        <v>1771</v>
      </c>
      <c r="E39" s="5"/>
      <c r="F39" s="5"/>
      <c r="G39" s="5"/>
      <c r="H39" s="5"/>
      <c r="I39" s="5"/>
      <c r="J39" s="293"/>
      <c r="K39" s="9" t="s">
        <v>214</v>
      </c>
      <c r="L39" s="5"/>
    </row>
    <row r="40" spans="1:12" s="519" customFormat="1" ht="23.25" customHeight="1" x14ac:dyDescent="0.35">
      <c r="A40" s="5"/>
      <c r="B40" s="6"/>
      <c r="C40" s="179"/>
      <c r="D40" s="6" t="s">
        <v>1772</v>
      </c>
      <c r="E40" s="5"/>
      <c r="F40" s="5"/>
      <c r="G40" s="5"/>
      <c r="H40" s="5"/>
      <c r="I40" s="5"/>
      <c r="J40" s="293"/>
      <c r="K40" s="6"/>
      <c r="L40" s="5"/>
    </row>
    <row r="41" spans="1:12" ht="23.25" customHeight="1" x14ac:dyDescent="0.35">
      <c r="A41" s="5"/>
      <c r="B41" s="6"/>
      <c r="C41" s="179"/>
      <c r="D41" s="6" t="s">
        <v>1601</v>
      </c>
      <c r="E41" s="5"/>
      <c r="F41" s="5"/>
      <c r="G41" s="5"/>
      <c r="H41" s="5"/>
      <c r="I41" s="5"/>
      <c r="J41" s="293"/>
      <c r="K41" s="6"/>
      <c r="L41" s="5"/>
    </row>
    <row r="42" spans="1:12" ht="23.25" customHeight="1" x14ac:dyDescent="0.35">
      <c r="A42" s="10"/>
      <c r="B42" s="11"/>
      <c r="C42" s="182"/>
      <c r="D42" s="11"/>
      <c r="E42" s="10"/>
      <c r="F42" s="10"/>
      <c r="G42" s="10"/>
      <c r="H42" s="10"/>
      <c r="I42" s="10"/>
      <c r="J42" s="302"/>
      <c r="K42" s="11"/>
      <c r="L42" s="10"/>
    </row>
    <row r="43" spans="1:12" ht="23.25" customHeight="1" x14ac:dyDescent="0.35">
      <c r="A43" s="1">
        <v>3</v>
      </c>
      <c r="B43" s="2" t="s">
        <v>1806</v>
      </c>
      <c r="C43" s="372" t="s">
        <v>1584</v>
      </c>
      <c r="D43" s="2" t="s">
        <v>1773</v>
      </c>
      <c r="E43" s="374" t="s">
        <v>98</v>
      </c>
      <c r="F43" s="374" t="s">
        <v>98</v>
      </c>
      <c r="G43" s="252">
        <v>1500000</v>
      </c>
      <c r="H43" s="374" t="s">
        <v>98</v>
      </c>
      <c r="I43" s="374" t="s">
        <v>98</v>
      </c>
      <c r="J43" s="133" t="s">
        <v>80</v>
      </c>
      <c r="K43" s="15" t="s">
        <v>1760</v>
      </c>
      <c r="L43" s="1" t="s">
        <v>1411</v>
      </c>
    </row>
    <row r="44" spans="1:12" ht="23.25" customHeight="1" x14ac:dyDescent="0.35">
      <c r="A44" s="5"/>
      <c r="B44" s="179" t="s">
        <v>1807</v>
      </c>
      <c r="C44" s="6" t="s">
        <v>1774</v>
      </c>
      <c r="D44" s="6" t="s">
        <v>1774</v>
      </c>
      <c r="E44" s="5"/>
      <c r="F44" s="67"/>
      <c r="G44" s="224"/>
      <c r="H44" s="5"/>
      <c r="I44" s="5"/>
      <c r="J44" s="8" t="s">
        <v>85</v>
      </c>
      <c r="K44" s="9" t="s">
        <v>1763</v>
      </c>
      <c r="L44" s="5"/>
    </row>
    <row r="45" spans="1:12" ht="23.25" customHeight="1" x14ac:dyDescent="0.35">
      <c r="A45" s="5"/>
      <c r="B45" s="179"/>
      <c r="C45" s="179" t="s">
        <v>1775</v>
      </c>
      <c r="D45" s="179" t="s">
        <v>1417</v>
      </c>
      <c r="E45" s="5"/>
      <c r="F45" s="67"/>
      <c r="G45" s="224"/>
      <c r="H45" s="5"/>
      <c r="I45" s="5"/>
      <c r="J45" s="8" t="s">
        <v>89</v>
      </c>
      <c r="K45" s="9" t="s">
        <v>1767</v>
      </c>
      <c r="L45" s="5"/>
    </row>
    <row r="46" spans="1:12" ht="23.25" customHeight="1" x14ac:dyDescent="0.35">
      <c r="A46" s="5"/>
      <c r="B46" s="6"/>
      <c r="C46" s="6"/>
      <c r="D46" s="179" t="s">
        <v>1776</v>
      </c>
      <c r="E46" s="6"/>
      <c r="F46" s="67"/>
      <c r="G46" s="179"/>
      <c r="H46" s="6"/>
      <c r="I46" s="6"/>
      <c r="J46" s="6"/>
      <c r="K46" s="9" t="s">
        <v>214</v>
      </c>
      <c r="L46" s="5"/>
    </row>
    <row r="47" spans="1:12" ht="23.25" customHeight="1" x14ac:dyDescent="0.35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</row>
    <row r="48" spans="1:12" ht="23.25" customHeight="1" x14ac:dyDescent="0.35">
      <c r="A48" s="5">
        <v>4</v>
      </c>
      <c r="B48" s="6" t="s">
        <v>2402</v>
      </c>
      <c r="C48" s="6" t="s">
        <v>2404</v>
      </c>
      <c r="D48" s="6" t="s">
        <v>2402</v>
      </c>
      <c r="E48" s="55">
        <v>5826000</v>
      </c>
      <c r="F48" s="12" t="s">
        <v>98</v>
      </c>
      <c r="G48" s="13" t="s">
        <v>98</v>
      </c>
      <c r="H48" s="13" t="s">
        <v>98</v>
      </c>
      <c r="I48" s="13" t="s">
        <v>98</v>
      </c>
      <c r="J48" s="293" t="s">
        <v>80</v>
      </c>
      <c r="K48" s="9" t="s">
        <v>1540</v>
      </c>
      <c r="L48" s="5" t="s">
        <v>1411</v>
      </c>
    </row>
    <row r="49" spans="1:12" ht="23.25" customHeight="1" x14ac:dyDescent="0.35">
      <c r="A49" s="5"/>
      <c r="B49" s="6" t="s">
        <v>2403</v>
      </c>
      <c r="C49" s="6" t="s">
        <v>2403</v>
      </c>
      <c r="D49" s="6" t="s">
        <v>2403</v>
      </c>
      <c r="E49" s="5"/>
      <c r="F49" s="13"/>
      <c r="G49" s="13"/>
      <c r="H49" s="5"/>
      <c r="I49" s="5"/>
      <c r="J49" s="8" t="s">
        <v>85</v>
      </c>
      <c r="K49" s="9" t="s">
        <v>1541</v>
      </c>
      <c r="L49" s="5"/>
    </row>
    <row r="50" spans="1:12" ht="23.25" customHeight="1" x14ac:dyDescent="0.35">
      <c r="A50" s="5"/>
      <c r="B50" s="6" t="s">
        <v>1568</v>
      </c>
      <c r="C50" s="179" t="s">
        <v>1568</v>
      </c>
      <c r="D50" s="6" t="s">
        <v>2405</v>
      </c>
      <c r="E50" s="5"/>
      <c r="F50" s="13"/>
      <c r="G50" s="13"/>
      <c r="H50" s="5"/>
      <c r="I50" s="5"/>
      <c r="J50" s="293" t="s">
        <v>89</v>
      </c>
      <c r="K50" s="9" t="s">
        <v>190</v>
      </c>
      <c r="L50" s="5"/>
    </row>
    <row r="51" spans="1:12" ht="23.25" customHeight="1" x14ac:dyDescent="0.35">
      <c r="A51" s="5"/>
      <c r="B51" s="6"/>
      <c r="C51" s="179"/>
      <c r="D51" s="6" t="s">
        <v>2406</v>
      </c>
      <c r="E51" s="5"/>
      <c r="F51" s="13"/>
      <c r="G51" s="13"/>
      <c r="H51" s="5"/>
      <c r="I51" s="5"/>
      <c r="J51" s="293"/>
      <c r="K51" s="9"/>
      <c r="L51" s="5"/>
    </row>
    <row r="52" spans="1:12" ht="23.25" customHeight="1" x14ac:dyDescent="0.35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</row>
    <row r="55" spans="1:12" ht="23.25" customHeight="1" x14ac:dyDescent="0.35">
      <c r="L55" s="111" t="s">
        <v>1712</v>
      </c>
    </row>
    <row r="56" spans="1:12" ht="23.25" customHeight="1" x14ac:dyDescent="0.35">
      <c r="A56" s="110"/>
      <c r="B56" s="669" t="s">
        <v>2863</v>
      </c>
      <c r="C56" s="669"/>
      <c r="D56" s="669"/>
      <c r="E56" s="669"/>
      <c r="F56" s="669"/>
      <c r="G56" s="669"/>
      <c r="H56" s="669"/>
      <c r="I56" s="669"/>
      <c r="J56" s="669"/>
      <c r="K56" s="669"/>
      <c r="L56" s="669"/>
    </row>
    <row r="57" spans="1:12" ht="23.25" customHeight="1" x14ac:dyDescent="0.35">
      <c r="A57" s="110"/>
      <c r="B57" s="669" t="s">
        <v>2446</v>
      </c>
      <c r="C57" s="669"/>
      <c r="D57" s="669"/>
      <c r="E57" s="669"/>
      <c r="F57" s="669"/>
      <c r="G57" s="669"/>
      <c r="H57" s="669"/>
      <c r="I57" s="669"/>
      <c r="J57" s="669"/>
      <c r="K57" s="669"/>
      <c r="L57" s="669"/>
    </row>
    <row r="58" spans="1:12" ht="23.25" customHeight="1" x14ac:dyDescent="0.35">
      <c r="A58" s="110"/>
      <c r="B58" s="710" t="s">
        <v>2447</v>
      </c>
      <c r="C58" s="710"/>
      <c r="D58" s="710"/>
      <c r="E58" s="710"/>
      <c r="F58" s="710"/>
      <c r="G58" s="710"/>
      <c r="H58" s="710"/>
      <c r="I58" s="710"/>
      <c r="J58" s="710"/>
      <c r="K58" s="710"/>
      <c r="L58" s="710"/>
    </row>
    <row r="59" spans="1:12" ht="23.25" customHeight="1" x14ac:dyDescent="0.35">
      <c r="A59" s="687" t="s">
        <v>15</v>
      </c>
      <c r="B59" s="687" t="s">
        <v>5</v>
      </c>
      <c r="C59" s="687" t="s">
        <v>16</v>
      </c>
      <c r="D59" s="112" t="s">
        <v>17</v>
      </c>
      <c r="E59" s="690" t="s">
        <v>19</v>
      </c>
      <c r="F59" s="690"/>
      <c r="G59" s="690"/>
      <c r="H59" s="690"/>
      <c r="I59" s="690"/>
      <c r="J59" s="112" t="s">
        <v>20</v>
      </c>
      <c r="K59" s="112" t="s">
        <v>21</v>
      </c>
      <c r="L59" s="112" t="s">
        <v>24</v>
      </c>
    </row>
    <row r="60" spans="1:12" ht="23.25" customHeight="1" x14ac:dyDescent="0.35">
      <c r="A60" s="688"/>
      <c r="B60" s="688"/>
      <c r="C60" s="688"/>
      <c r="D60" s="113" t="s">
        <v>18</v>
      </c>
      <c r="E60" s="414" t="s">
        <v>1898</v>
      </c>
      <c r="F60" s="415" t="s">
        <v>1899</v>
      </c>
      <c r="G60" s="414" t="s">
        <v>1900</v>
      </c>
      <c r="H60" s="415" t="s">
        <v>1901</v>
      </c>
      <c r="I60" s="414" t="s">
        <v>1902</v>
      </c>
      <c r="J60" s="113" t="s">
        <v>22</v>
      </c>
      <c r="K60" s="113" t="s">
        <v>23</v>
      </c>
      <c r="L60" s="113" t="s">
        <v>28</v>
      </c>
    </row>
    <row r="61" spans="1:12" ht="23.25" customHeight="1" x14ac:dyDescent="0.35">
      <c r="A61" s="689"/>
      <c r="B61" s="689"/>
      <c r="C61" s="689"/>
      <c r="D61" s="114"/>
      <c r="E61" s="115" t="s">
        <v>7</v>
      </c>
      <c r="F61" s="115" t="s">
        <v>7</v>
      </c>
      <c r="G61" s="115" t="s">
        <v>7</v>
      </c>
      <c r="H61" s="115" t="s">
        <v>7</v>
      </c>
      <c r="I61" s="115" t="s">
        <v>7</v>
      </c>
      <c r="J61" s="114"/>
      <c r="K61" s="114"/>
      <c r="L61" s="114" t="s">
        <v>29</v>
      </c>
    </row>
    <row r="62" spans="1:12" ht="23.25" customHeight="1" x14ac:dyDescent="0.35">
      <c r="A62" s="5">
        <v>5</v>
      </c>
      <c r="B62" s="6" t="s">
        <v>1539</v>
      </c>
      <c r="C62" s="179" t="s">
        <v>1542</v>
      </c>
      <c r="D62" s="179" t="s">
        <v>1539</v>
      </c>
      <c r="E62" s="13" t="s">
        <v>98</v>
      </c>
      <c r="F62" s="55">
        <v>1059000</v>
      </c>
      <c r="G62" s="232">
        <v>0</v>
      </c>
      <c r="H62" s="13" t="s">
        <v>98</v>
      </c>
      <c r="I62" s="13" t="s">
        <v>98</v>
      </c>
      <c r="J62" s="293" t="s">
        <v>80</v>
      </c>
      <c r="K62" s="9" t="s">
        <v>1540</v>
      </c>
      <c r="L62" s="5" t="s">
        <v>1411</v>
      </c>
    </row>
    <row r="63" spans="1:12" ht="23.25" customHeight="1" x14ac:dyDescent="0.35">
      <c r="A63" s="5"/>
      <c r="B63" s="139" t="s">
        <v>2667</v>
      </c>
      <c r="C63" s="179" t="s">
        <v>2669</v>
      </c>
      <c r="D63" s="179" t="s">
        <v>2669</v>
      </c>
      <c r="E63" s="5"/>
      <c r="F63" s="5"/>
      <c r="G63" s="5"/>
      <c r="H63" s="5"/>
      <c r="I63" s="5"/>
      <c r="J63" s="8" t="s">
        <v>85</v>
      </c>
      <c r="K63" s="9" t="s">
        <v>1541</v>
      </c>
      <c r="L63" s="5"/>
    </row>
    <row r="64" spans="1:12" ht="23.25" customHeight="1" x14ac:dyDescent="0.35">
      <c r="A64" s="5"/>
      <c r="B64" s="6" t="s">
        <v>2668</v>
      </c>
      <c r="C64" s="179" t="s">
        <v>2668</v>
      </c>
      <c r="D64" s="6" t="s">
        <v>2670</v>
      </c>
      <c r="E64" s="6"/>
      <c r="F64" s="6"/>
      <c r="G64" s="6"/>
      <c r="H64" s="6"/>
      <c r="I64" s="6"/>
      <c r="J64" s="293" t="s">
        <v>89</v>
      </c>
      <c r="K64" s="9" t="s">
        <v>190</v>
      </c>
      <c r="L64" s="5"/>
    </row>
    <row r="65" spans="1:12" ht="23.25" customHeight="1" x14ac:dyDescent="0.35">
      <c r="A65" s="5"/>
      <c r="B65" s="6"/>
      <c r="C65" s="179"/>
      <c r="D65" s="6" t="s">
        <v>2671</v>
      </c>
      <c r="E65" s="6"/>
      <c r="F65" s="6"/>
      <c r="G65" s="6"/>
      <c r="H65" s="6"/>
      <c r="I65" s="6"/>
      <c r="J65" s="293"/>
      <c r="K65" s="9"/>
      <c r="L65" s="5"/>
    </row>
    <row r="66" spans="1:12" ht="23.25" customHeight="1" x14ac:dyDescent="0.35">
      <c r="A66" s="5"/>
      <c r="B66" s="6"/>
      <c r="C66" s="179"/>
      <c r="D66" s="6"/>
      <c r="E66" s="6"/>
      <c r="F66" s="6"/>
      <c r="G66" s="6"/>
      <c r="H66" s="6"/>
      <c r="I66" s="6"/>
      <c r="J66" s="293"/>
      <c r="K66" s="9"/>
      <c r="L66" s="5"/>
    </row>
    <row r="67" spans="1:12" ht="23.25" customHeight="1" x14ac:dyDescent="0.35">
      <c r="A67" s="621" t="s">
        <v>13</v>
      </c>
      <c r="B67" s="485" t="s">
        <v>2185</v>
      </c>
      <c r="C67" s="37"/>
      <c r="D67" s="37"/>
      <c r="E67" s="105">
        <f>SUM(E19:E66)</f>
        <v>10826000</v>
      </c>
      <c r="F67" s="105">
        <f t="shared" ref="F67:I67" si="0">SUM(F19:F66)</f>
        <v>3059000</v>
      </c>
      <c r="G67" s="105">
        <f t="shared" si="0"/>
        <v>1500000</v>
      </c>
      <c r="H67" s="105">
        <f t="shared" si="0"/>
        <v>0</v>
      </c>
      <c r="I67" s="105">
        <f t="shared" si="0"/>
        <v>0</v>
      </c>
      <c r="J67" s="106"/>
      <c r="K67" s="37"/>
      <c r="L67" s="621"/>
    </row>
    <row r="81" spans="1:12" ht="23.25" customHeight="1" x14ac:dyDescent="0.35">
      <c r="L81" s="111" t="s">
        <v>1712</v>
      </c>
    </row>
    <row r="82" spans="1:12" ht="23.25" customHeight="1" x14ac:dyDescent="0.35">
      <c r="A82" s="110"/>
      <c r="B82" s="669" t="s">
        <v>2863</v>
      </c>
      <c r="C82" s="669"/>
      <c r="D82" s="669"/>
      <c r="E82" s="669"/>
      <c r="F82" s="669"/>
      <c r="G82" s="669"/>
      <c r="H82" s="669"/>
      <c r="I82" s="669"/>
      <c r="J82" s="669"/>
      <c r="K82" s="669"/>
      <c r="L82" s="669"/>
    </row>
    <row r="83" spans="1:12" ht="23.25" customHeight="1" x14ac:dyDescent="0.35">
      <c r="A83" s="110"/>
      <c r="B83" s="669" t="s">
        <v>2446</v>
      </c>
      <c r="C83" s="669"/>
      <c r="D83" s="669"/>
      <c r="E83" s="669"/>
      <c r="F83" s="669"/>
      <c r="G83" s="669"/>
      <c r="H83" s="669"/>
      <c r="I83" s="669"/>
      <c r="J83" s="669"/>
      <c r="K83" s="669"/>
      <c r="L83" s="669"/>
    </row>
    <row r="84" spans="1:12" ht="23.25" customHeight="1" x14ac:dyDescent="0.35">
      <c r="A84" s="110"/>
      <c r="B84" s="669" t="s">
        <v>2448</v>
      </c>
      <c r="C84" s="669"/>
      <c r="D84" s="669"/>
      <c r="E84" s="669"/>
      <c r="F84" s="669"/>
      <c r="G84" s="669"/>
      <c r="H84" s="669"/>
      <c r="I84" s="669"/>
      <c r="J84" s="669"/>
      <c r="K84" s="669"/>
      <c r="L84" s="669"/>
    </row>
    <row r="85" spans="1:12" ht="23.25" customHeight="1" x14ac:dyDescent="0.35">
      <c r="A85" s="687" t="s">
        <v>15</v>
      </c>
      <c r="B85" s="687" t="s">
        <v>5</v>
      </c>
      <c r="C85" s="687" t="s">
        <v>16</v>
      </c>
      <c r="D85" s="112" t="s">
        <v>17</v>
      </c>
      <c r="E85" s="690" t="s">
        <v>19</v>
      </c>
      <c r="F85" s="690"/>
      <c r="G85" s="690"/>
      <c r="H85" s="690"/>
      <c r="I85" s="690"/>
      <c r="J85" s="112" t="s">
        <v>20</v>
      </c>
      <c r="K85" s="112" t="s">
        <v>21</v>
      </c>
      <c r="L85" s="112" t="s">
        <v>24</v>
      </c>
    </row>
    <row r="86" spans="1:12" ht="23.25" customHeight="1" x14ac:dyDescent="0.35">
      <c r="A86" s="688"/>
      <c r="B86" s="688"/>
      <c r="C86" s="688"/>
      <c r="D86" s="113" t="s">
        <v>18</v>
      </c>
      <c r="E86" s="414" t="s">
        <v>1898</v>
      </c>
      <c r="F86" s="415" t="s">
        <v>1899</v>
      </c>
      <c r="G86" s="414" t="s">
        <v>1900</v>
      </c>
      <c r="H86" s="415" t="s">
        <v>1901</v>
      </c>
      <c r="I86" s="414" t="s">
        <v>1902</v>
      </c>
      <c r="J86" s="113" t="s">
        <v>22</v>
      </c>
      <c r="K86" s="113" t="s">
        <v>23</v>
      </c>
      <c r="L86" s="113" t="s">
        <v>28</v>
      </c>
    </row>
    <row r="87" spans="1:12" ht="23.25" customHeight="1" x14ac:dyDescent="0.35">
      <c r="A87" s="689"/>
      <c r="B87" s="689"/>
      <c r="C87" s="689"/>
      <c r="D87" s="114"/>
      <c r="E87" s="115" t="s">
        <v>7</v>
      </c>
      <c r="F87" s="115" t="s">
        <v>7</v>
      </c>
      <c r="G87" s="115" t="s">
        <v>7</v>
      </c>
      <c r="H87" s="115" t="s">
        <v>7</v>
      </c>
      <c r="I87" s="115" t="s">
        <v>7</v>
      </c>
      <c r="J87" s="114"/>
      <c r="K87" s="114"/>
      <c r="L87" s="114" t="s">
        <v>29</v>
      </c>
    </row>
    <row r="88" spans="1:12" ht="24" customHeight="1" x14ac:dyDescent="0.35">
      <c r="A88" s="1">
        <v>1</v>
      </c>
      <c r="B88" s="2" t="s">
        <v>1803</v>
      </c>
      <c r="C88" s="27" t="s">
        <v>1798</v>
      </c>
      <c r="D88" s="2" t="s">
        <v>1797</v>
      </c>
      <c r="E88" s="3" t="s">
        <v>98</v>
      </c>
      <c r="F88" s="3">
        <v>5000000</v>
      </c>
      <c r="G88" s="13" t="s">
        <v>98</v>
      </c>
      <c r="H88" s="12" t="s">
        <v>890</v>
      </c>
      <c r="I88" s="402" t="s">
        <v>98</v>
      </c>
      <c r="J88" s="2" t="s">
        <v>1799</v>
      </c>
      <c r="K88" s="2" t="s">
        <v>1800</v>
      </c>
      <c r="L88" s="1" t="s">
        <v>383</v>
      </c>
    </row>
    <row r="89" spans="1:12" ht="23.25" customHeight="1" x14ac:dyDescent="0.35">
      <c r="A89" s="6"/>
      <c r="B89" s="6" t="s">
        <v>177</v>
      </c>
      <c r="C89" s="27" t="s">
        <v>194</v>
      </c>
      <c r="D89" s="6" t="s">
        <v>194</v>
      </c>
      <c r="E89" s="6"/>
      <c r="F89" s="6"/>
      <c r="G89" s="6"/>
      <c r="H89" s="6"/>
      <c r="I89" s="179"/>
      <c r="J89" s="6" t="s">
        <v>347</v>
      </c>
      <c r="K89" s="6" t="s">
        <v>1801</v>
      </c>
      <c r="L89" s="5" t="s">
        <v>489</v>
      </c>
    </row>
    <row r="90" spans="1:12" ht="23.25" customHeight="1" x14ac:dyDescent="0.35">
      <c r="A90" s="6"/>
      <c r="B90" s="6"/>
      <c r="C90" s="27" t="s">
        <v>153</v>
      </c>
      <c r="D90" s="6" t="s">
        <v>1804</v>
      </c>
      <c r="E90" s="6"/>
      <c r="F90" s="6"/>
      <c r="G90" s="6"/>
      <c r="H90" s="6"/>
      <c r="I90" s="179"/>
      <c r="J90" s="6" t="s">
        <v>155</v>
      </c>
      <c r="K90" s="6" t="s">
        <v>429</v>
      </c>
      <c r="L90" s="6"/>
    </row>
    <row r="91" spans="1:12" ht="23.25" customHeight="1" x14ac:dyDescent="0.35">
      <c r="A91" s="6"/>
      <c r="B91" s="6"/>
      <c r="C91" s="27"/>
      <c r="D91" s="6" t="s">
        <v>1805</v>
      </c>
      <c r="E91" s="6"/>
      <c r="F91" s="6"/>
      <c r="G91" s="6"/>
      <c r="H91" s="6"/>
      <c r="I91" s="179"/>
      <c r="J91" s="6"/>
      <c r="K91" s="6"/>
      <c r="L91" s="6"/>
    </row>
    <row r="92" spans="1:12" ht="23.25" customHeight="1" x14ac:dyDescent="0.35">
      <c r="A92" s="6"/>
      <c r="B92" s="6"/>
      <c r="C92" s="27"/>
      <c r="D92" s="6" t="s">
        <v>1802</v>
      </c>
      <c r="E92" s="6"/>
      <c r="F92" s="6"/>
      <c r="G92" s="6"/>
      <c r="H92" s="6"/>
      <c r="I92" s="179"/>
      <c r="J92" s="6"/>
      <c r="K92" s="6"/>
      <c r="L92" s="6"/>
    </row>
    <row r="93" spans="1:12" ht="23.25" customHeight="1" x14ac:dyDescent="0.35">
      <c r="A93" s="10"/>
      <c r="B93" s="10"/>
      <c r="C93" s="403"/>
      <c r="D93" s="10"/>
      <c r="E93" s="10"/>
      <c r="F93" s="10"/>
      <c r="G93" s="10"/>
      <c r="H93" s="10"/>
      <c r="I93" s="373"/>
      <c r="J93" s="10"/>
      <c r="K93" s="10"/>
      <c r="L93" s="10"/>
    </row>
    <row r="94" spans="1:12" ht="23.25" customHeight="1" x14ac:dyDescent="0.35">
      <c r="A94" s="5">
        <v>2</v>
      </c>
      <c r="B94" s="6" t="s">
        <v>1808</v>
      </c>
      <c r="C94" s="6" t="s">
        <v>1809</v>
      </c>
      <c r="D94" s="6" t="s">
        <v>1810</v>
      </c>
      <c r="E94" s="31">
        <v>1800000</v>
      </c>
      <c r="F94" s="13" t="s">
        <v>98</v>
      </c>
      <c r="G94" s="13" t="s">
        <v>98</v>
      </c>
      <c r="H94" s="13" t="s">
        <v>98</v>
      </c>
      <c r="I94" s="13" t="s">
        <v>98</v>
      </c>
      <c r="J94" s="179" t="s">
        <v>1811</v>
      </c>
      <c r="K94" s="6" t="s">
        <v>1812</v>
      </c>
      <c r="L94" s="5" t="s">
        <v>1813</v>
      </c>
    </row>
    <row r="95" spans="1:12" ht="23.25" customHeight="1" x14ac:dyDescent="0.35">
      <c r="A95" s="6"/>
      <c r="B95" s="6" t="s">
        <v>1812</v>
      </c>
      <c r="C95" s="6" t="s">
        <v>1812</v>
      </c>
      <c r="D95" s="6" t="s">
        <v>1814</v>
      </c>
      <c r="E95" s="6"/>
      <c r="F95" s="6"/>
      <c r="G95" s="6"/>
      <c r="H95" s="6"/>
      <c r="I95" s="6"/>
      <c r="J95" s="179" t="s">
        <v>1815</v>
      </c>
      <c r="K95" s="6" t="s">
        <v>1816</v>
      </c>
      <c r="L95" s="5" t="s">
        <v>489</v>
      </c>
    </row>
    <row r="96" spans="1:12" ht="23.25" customHeight="1" x14ac:dyDescent="0.35">
      <c r="A96" s="6"/>
      <c r="B96" s="6"/>
      <c r="C96" s="179"/>
      <c r="D96" s="6" t="s">
        <v>1817</v>
      </c>
      <c r="E96" s="6"/>
      <c r="F96" s="179"/>
      <c r="G96" s="6"/>
      <c r="H96" s="6"/>
      <c r="I96" s="6"/>
      <c r="J96" s="179"/>
      <c r="K96" s="6"/>
      <c r="L96" s="6"/>
    </row>
    <row r="97" spans="1:12" ht="23.25" customHeight="1" x14ac:dyDescent="0.35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</row>
    <row r="98" spans="1:12" ht="23.25" customHeight="1" x14ac:dyDescent="0.35">
      <c r="A98" s="1">
        <v>3</v>
      </c>
      <c r="B98" s="2" t="s">
        <v>1633</v>
      </c>
      <c r="C98" s="2" t="s">
        <v>2123</v>
      </c>
      <c r="D98" s="2" t="s">
        <v>1633</v>
      </c>
      <c r="E98" s="3" t="s">
        <v>98</v>
      </c>
      <c r="F98" s="3">
        <v>2600000</v>
      </c>
      <c r="G98" s="170" t="s">
        <v>98</v>
      </c>
      <c r="H98" s="170" t="s">
        <v>98</v>
      </c>
      <c r="I98" s="170" t="s">
        <v>98</v>
      </c>
      <c r="J98" s="144" t="s">
        <v>2412</v>
      </c>
      <c r="K98" s="15" t="s">
        <v>2410</v>
      </c>
      <c r="L98" s="1" t="s">
        <v>1411</v>
      </c>
    </row>
    <row r="99" spans="1:12" ht="23.25" customHeight="1" x14ac:dyDescent="0.35">
      <c r="A99" s="6"/>
      <c r="B99" s="6" t="s">
        <v>2408</v>
      </c>
      <c r="C99" s="6" t="s">
        <v>2408</v>
      </c>
      <c r="D99" s="6" t="s">
        <v>2408</v>
      </c>
      <c r="E99" s="13"/>
      <c r="F99" s="6"/>
      <c r="G99" s="6"/>
      <c r="H99" s="6"/>
      <c r="I99" s="6"/>
      <c r="J99" s="71" t="s">
        <v>2413</v>
      </c>
      <c r="K99" s="6" t="s">
        <v>2411</v>
      </c>
      <c r="L99" s="5"/>
    </row>
    <row r="100" spans="1:12" ht="23.25" customHeight="1" x14ac:dyDescent="0.35">
      <c r="A100" s="6"/>
      <c r="B100" s="6" t="s">
        <v>177</v>
      </c>
      <c r="C100" s="6" t="s">
        <v>2409</v>
      </c>
      <c r="D100" s="6" t="s">
        <v>2673</v>
      </c>
      <c r="E100" s="13"/>
      <c r="F100" s="6"/>
      <c r="G100" s="6"/>
      <c r="H100" s="6"/>
      <c r="I100" s="6"/>
      <c r="J100" s="71"/>
      <c r="K100" s="6" t="s">
        <v>1191</v>
      </c>
      <c r="L100" s="5"/>
    </row>
    <row r="101" spans="1:12" ht="23.25" customHeight="1" x14ac:dyDescent="0.35">
      <c r="A101" s="6"/>
      <c r="B101" s="6"/>
      <c r="C101" s="6" t="s">
        <v>153</v>
      </c>
      <c r="D101" s="6"/>
      <c r="E101" s="13"/>
      <c r="F101" s="6"/>
      <c r="G101" s="6"/>
      <c r="H101" s="6"/>
      <c r="I101" s="6"/>
      <c r="J101" s="71"/>
      <c r="K101" s="6"/>
      <c r="L101" s="5"/>
    </row>
    <row r="102" spans="1:12" s="110" customFormat="1" ht="23.25" customHeight="1" x14ac:dyDescent="0.35">
      <c r="A102" s="488"/>
      <c r="B102" s="488"/>
      <c r="C102" s="488"/>
      <c r="D102" s="488"/>
      <c r="E102" s="488"/>
      <c r="F102" s="488"/>
      <c r="G102" s="488"/>
      <c r="H102" s="488"/>
      <c r="I102" s="488"/>
      <c r="J102" s="488"/>
      <c r="K102" s="116"/>
      <c r="L102" s="488"/>
    </row>
    <row r="103" spans="1:12" ht="23.25" customHeight="1" x14ac:dyDescent="0.35">
      <c r="A103" s="36" t="s">
        <v>13</v>
      </c>
      <c r="B103" s="36" t="s">
        <v>2098</v>
      </c>
      <c r="C103" s="37"/>
      <c r="D103" s="37"/>
      <c r="E103" s="401">
        <f>SUM(E88:E102)</f>
        <v>1800000</v>
      </c>
      <c r="F103" s="401">
        <f>SUM(F88:F102)</f>
        <v>7600000</v>
      </c>
      <c r="G103" s="401">
        <f t="shared" ref="G103:I103" si="1">SUM(G88:G102)</f>
        <v>0</v>
      </c>
      <c r="H103" s="401">
        <f t="shared" si="1"/>
        <v>0</v>
      </c>
      <c r="I103" s="401">
        <f t="shared" si="1"/>
        <v>0</v>
      </c>
      <c r="J103" s="37"/>
      <c r="K103" s="37"/>
      <c r="L103" s="36"/>
    </row>
    <row r="107" spans="1:12" ht="23.25" customHeight="1" x14ac:dyDescent="0.35">
      <c r="L107" s="111" t="s">
        <v>1712</v>
      </c>
    </row>
    <row r="108" spans="1:12" ht="23.25" customHeight="1" x14ac:dyDescent="0.35">
      <c r="A108" s="110"/>
      <c r="B108" s="669" t="s">
        <v>2863</v>
      </c>
      <c r="C108" s="669"/>
      <c r="D108" s="669"/>
      <c r="E108" s="669"/>
      <c r="F108" s="669"/>
      <c r="G108" s="669"/>
      <c r="H108" s="669"/>
      <c r="I108" s="669"/>
      <c r="J108" s="669"/>
      <c r="K108" s="669"/>
      <c r="L108" s="669"/>
    </row>
    <row r="109" spans="1:12" ht="23.25" customHeight="1" x14ac:dyDescent="0.35">
      <c r="A109" s="110"/>
      <c r="B109" s="669" t="s">
        <v>2446</v>
      </c>
      <c r="C109" s="669"/>
      <c r="D109" s="669"/>
      <c r="E109" s="669"/>
      <c r="F109" s="669"/>
      <c r="G109" s="669"/>
      <c r="H109" s="669"/>
      <c r="I109" s="669"/>
      <c r="J109" s="669"/>
      <c r="K109" s="669"/>
      <c r="L109" s="669"/>
    </row>
    <row r="110" spans="1:12" ht="23.25" customHeight="1" x14ac:dyDescent="0.35">
      <c r="A110" s="110"/>
      <c r="B110" s="669" t="s">
        <v>2450</v>
      </c>
      <c r="C110" s="669"/>
      <c r="D110" s="669"/>
      <c r="E110" s="669"/>
      <c r="F110" s="669"/>
      <c r="G110" s="669"/>
      <c r="H110" s="669"/>
      <c r="I110" s="669"/>
      <c r="J110" s="669"/>
      <c r="K110" s="669"/>
      <c r="L110" s="669"/>
    </row>
    <row r="111" spans="1:12" ht="23.25" customHeight="1" x14ac:dyDescent="0.35">
      <c r="A111" s="687" t="s">
        <v>15</v>
      </c>
      <c r="B111" s="687" t="s">
        <v>5</v>
      </c>
      <c r="C111" s="687" t="s">
        <v>16</v>
      </c>
      <c r="D111" s="112" t="s">
        <v>17</v>
      </c>
      <c r="E111" s="690" t="s">
        <v>19</v>
      </c>
      <c r="F111" s="690"/>
      <c r="G111" s="690"/>
      <c r="H111" s="690"/>
      <c r="I111" s="690"/>
      <c r="J111" s="112" t="s">
        <v>20</v>
      </c>
      <c r="K111" s="112" t="s">
        <v>21</v>
      </c>
      <c r="L111" s="112" t="s">
        <v>24</v>
      </c>
    </row>
    <row r="112" spans="1:12" ht="23.25" customHeight="1" x14ac:dyDescent="0.35">
      <c r="A112" s="688"/>
      <c r="B112" s="688"/>
      <c r="C112" s="688"/>
      <c r="D112" s="113" t="s">
        <v>18</v>
      </c>
      <c r="E112" s="414" t="s">
        <v>1898</v>
      </c>
      <c r="F112" s="415" t="s">
        <v>1899</v>
      </c>
      <c r="G112" s="414" t="s">
        <v>1900</v>
      </c>
      <c r="H112" s="415" t="s">
        <v>1901</v>
      </c>
      <c r="I112" s="414" t="s">
        <v>1902</v>
      </c>
      <c r="J112" s="113" t="s">
        <v>22</v>
      </c>
      <c r="K112" s="113" t="s">
        <v>23</v>
      </c>
      <c r="L112" s="113" t="s">
        <v>28</v>
      </c>
    </row>
    <row r="113" spans="1:12" ht="23.25" customHeight="1" x14ac:dyDescent="0.35">
      <c r="A113" s="689"/>
      <c r="B113" s="689"/>
      <c r="C113" s="689"/>
      <c r="D113" s="114"/>
      <c r="E113" s="115" t="s">
        <v>7</v>
      </c>
      <c r="F113" s="115" t="s">
        <v>7</v>
      </c>
      <c r="G113" s="115" t="s">
        <v>7</v>
      </c>
      <c r="H113" s="115" t="s">
        <v>7</v>
      </c>
      <c r="I113" s="115" t="s">
        <v>7</v>
      </c>
      <c r="J113" s="114"/>
      <c r="K113" s="114"/>
      <c r="L113" s="114" t="s">
        <v>29</v>
      </c>
    </row>
    <row r="114" spans="1:12" ht="23.25" customHeight="1" x14ac:dyDescent="0.35">
      <c r="A114" s="5">
        <v>1</v>
      </c>
      <c r="B114" s="6" t="s">
        <v>1777</v>
      </c>
      <c r="C114" s="9" t="s">
        <v>1778</v>
      </c>
      <c r="D114" s="6" t="s">
        <v>1779</v>
      </c>
      <c r="E114" s="19">
        <v>4000000</v>
      </c>
      <c r="F114" s="385" t="s">
        <v>1616</v>
      </c>
      <c r="G114" s="19" t="s">
        <v>98</v>
      </c>
      <c r="H114" s="13" t="s">
        <v>98</v>
      </c>
      <c r="I114" s="13" t="s">
        <v>98</v>
      </c>
      <c r="J114" s="80" t="s">
        <v>1623</v>
      </c>
      <c r="K114" s="9" t="s">
        <v>1100</v>
      </c>
      <c r="L114" s="5" t="s">
        <v>1618</v>
      </c>
    </row>
    <row r="115" spans="1:12" ht="23.25" customHeight="1" x14ac:dyDescent="0.35">
      <c r="A115" s="6"/>
      <c r="B115" s="6"/>
      <c r="C115" s="9" t="s">
        <v>1780</v>
      </c>
      <c r="D115" s="6" t="s">
        <v>1781</v>
      </c>
      <c r="E115" s="6"/>
      <c r="F115" s="6"/>
      <c r="G115" s="6"/>
      <c r="H115" s="6"/>
      <c r="I115" s="6"/>
      <c r="J115" s="71" t="s">
        <v>1782</v>
      </c>
      <c r="K115" s="9" t="s">
        <v>2258</v>
      </c>
      <c r="L115" s="5"/>
    </row>
    <row r="116" spans="1:12" ht="23.25" customHeight="1" x14ac:dyDescent="0.35">
      <c r="A116" s="6"/>
      <c r="B116" s="6"/>
      <c r="C116" s="9"/>
      <c r="D116" s="6" t="s">
        <v>1783</v>
      </c>
      <c r="E116" s="6"/>
      <c r="F116" s="6"/>
      <c r="G116" s="6"/>
      <c r="H116" s="6"/>
      <c r="I116" s="6"/>
      <c r="J116" s="71" t="s">
        <v>1784</v>
      </c>
      <c r="K116" s="9" t="s">
        <v>1960</v>
      </c>
      <c r="L116" s="5"/>
    </row>
    <row r="117" spans="1:12" ht="23.25" customHeight="1" x14ac:dyDescent="0.35">
      <c r="A117" s="6"/>
      <c r="B117" s="180"/>
      <c r="C117" s="6"/>
      <c r="D117" s="6"/>
      <c r="E117" s="6"/>
      <c r="F117" s="6"/>
      <c r="G117" s="6"/>
      <c r="H117" s="6"/>
      <c r="I117" s="6"/>
      <c r="J117" s="71" t="s">
        <v>1785</v>
      </c>
      <c r="K117" s="6"/>
      <c r="L117" s="5"/>
    </row>
    <row r="118" spans="1:12" ht="23.25" customHeight="1" x14ac:dyDescent="0.35">
      <c r="A118" s="6"/>
      <c r="B118" s="180"/>
      <c r="C118" s="6"/>
      <c r="D118" s="6"/>
      <c r="E118" s="6"/>
      <c r="F118" s="6"/>
      <c r="G118" s="6"/>
      <c r="H118" s="6"/>
      <c r="I118" s="6"/>
      <c r="J118" s="399">
        <v>0.4</v>
      </c>
      <c r="K118" s="6"/>
      <c r="L118" s="5"/>
    </row>
    <row r="119" spans="1:12" ht="23.25" customHeight="1" x14ac:dyDescent="0.35">
      <c r="A119" s="11"/>
      <c r="B119" s="181"/>
      <c r="C119" s="11"/>
      <c r="D119" s="11"/>
      <c r="E119" s="11"/>
      <c r="F119" s="11"/>
      <c r="G119" s="11"/>
      <c r="H119" s="11"/>
      <c r="I119" s="11"/>
      <c r="J119" s="400"/>
      <c r="K119" s="11"/>
      <c r="L119" s="10"/>
    </row>
    <row r="120" spans="1:12" ht="23.25" customHeight="1" x14ac:dyDescent="0.35">
      <c r="A120" s="1">
        <v>2</v>
      </c>
      <c r="B120" s="2" t="s">
        <v>1786</v>
      </c>
      <c r="C120" s="2" t="s">
        <v>1793</v>
      </c>
      <c r="D120" s="2" t="s">
        <v>1787</v>
      </c>
      <c r="E120" s="19">
        <v>10000000</v>
      </c>
      <c r="F120" s="25" t="s">
        <v>1616</v>
      </c>
      <c r="G120" s="19" t="s">
        <v>98</v>
      </c>
      <c r="H120" s="13" t="s">
        <v>98</v>
      </c>
      <c r="I120" s="13" t="s">
        <v>98</v>
      </c>
      <c r="J120" s="144" t="s">
        <v>1788</v>
      </c>
      <c r="K120" s="2" t="s">
        <v>1100</v>
      </c>
      <c r="L120" s="5" t="s">
        <v>1618</v>
      </c>
    </row>
    <row r="121" spans="1:12" ht="23.25" customHeight="1" x14ac:dyDescent="0.35">
      <c r="A121" s="6"/>
      <c r="B121" s="6" t="s">
        <v>1619</v>
      </c>
      <c r="C121" s="6" t="s">
        <v>1794</v>
      </c>
      <c r="D121" s="6" t="s">
        <v>293</v>
      </c>
      <c r="E121" s="13"/>
      <c r="F121" s="6"/>
      <c r="G121" s="6"/>
      <c r="H121" s="6"/>
      <c r="I121" s="6"/>
      <c r="J121" s="71" t="s">
        <v>1789</v>
      </c>
      <c r="K121" s="9" t="s">
        <v>2325</v>
      </c>
      <c r="L121" s="5"/>
    </row>
    <row r="122" spans="1:12" ht="23.25" customHeight="1" x14ac:dyDescent="0.35">
      <c r="A122" s="6"/>
      <c r="B122" s="6"/>
      <c r="C122" s="6" t="s">
        <v>1795</v>
      </c>
      <c r="D122" s="6"/>
      <c r="E122" s="13"/>
      <c r="F122" s="6"/>
      <c r="G122" s="6"/>
      <c r="H122" s="6"/>
      <c r="I122" s="6"/>
      <c r="J122" s="71" t="s">
        <v>1790</v>
      </c>
      <c r="K122" s="6" t="s">
        <v>1792</v>
      </c>
      <c r="L122" s="5"/>
    </row>
    <row r="123" spans="1:12" ht="23.25" customHeight="1" x14ac:dyDescent="0.35">
      <c r="A123" s="6"/>
      <c r="B123" s="6"/>
      <c r="C123" s="6" t="s">
        <v>1796</v>
      </c>
      <c r="D123" s="6"/>
      <c r="E123" s="13"/>
      <c r="F123" s="6"/>
      <c r="G123" s="6"/>
      <c r="H123" s="6"/>
      <c r="I123" s="6"/>
      <c r="J123" s="71" t="s">
        <v>1791</v>
      </c>
      <c r="K123" s="6" t="s">
        <v>305</v>
      </c>
      <c r="L123" s="5"/>
    </row>
    <row r="124" spans="1:12" ht="23.25" customHeight="1" x14ac:dyDescent="0.35">
      <c r="A124" s="11"/>
      <c r="B124" s="11"/>
      <c r="C124" s="11"/>
      <c r="D124" s="11"/>
      <c r="E124" s="14"/>
      <c r="F124" s="11"/>
      <c r="G124" s="11"/>
      <c r="H124" s="11"/>
      <c r="I124" s="11"/>
      <c r="J124" s="158"/>
      <c r="K124" s="11"/>
      <c r="L124" s="10"/>
    </row>
    <row r="125" spans="1:12" s="110" customFormat="1" ht="23.25" customHeight="1" x14ac:dyDescent="0.35">
      <c r="A125" s="5">
        <v>3</v>
      </c>
      <c r="B125" s="6" t="s">
        <v>2140</v>
      </c>
      <c r="C125" s="9" t="s">
        <v>2141</v>
      </c>
      <c r="D125" s="9" t="s">
        <v>2142</v>
      </c>
      <c r="E125" s="107">
        <v>2500000</v>
      </c>
      <c r="F125" s="25" t="s">
        <v>98</v>
      </c>
      <c r="G125" s="25" t="s">
        <v>98</v>
      </c>
      <c r="H125" s="25" t="s">
        <v>98</v>
      </c>
      <c r="I125" s="25" t="s">
        <v>98</v>
      </c>
      <c r="J125" s="9" t="s">
        <v>2143</v>
      </c>
      <c r="K125" s="9" t="s">
        <v>2144</v>
      </c>
      <c r="L125" s="460" t="s">
        <v>1618</v>
      </c>
    </row>
    <row r="126" spans="1:12" ht="23.25" customHeight="1" x14ac:dyDescent="0.35">
      <c r="A126" s="5"/>
      <c r="B126" s="6" t="s">
        <v>1340</v>
      </c>
      <c r="C126" s="9" t="s">
        <v>2145</v>
      </c>
      <c r="D126" s="9" t="s">
        <v>2146</v>
      </c>
      <c r="E126" s="179"/>
      <c r="F126" s="5"/>
      <c r="G126" s="5"/>
      <c r="H126" s="5"/>
      <c r="I126" s="5"/>
      <c r="J126" s="9" t="s">
        <v>2147</v>
      </c>
      <c r="K126" s="9" t="s">
        <v>2259</v>
      </c>
      <c r="L126" s="217"/>
    </row>
    <row r="127" spans="1:12" ht="23.25" customHeight="1" x14ac:dyDescent="0.35">
      <c r="A127" s="5"/>
      <c r="B127" s="6" t="s">
        <v>87</v>
      </c>
      <c r="C127" s="9" t="s">
        <v>2148</v>
      </c>
      <c r="D127" s="9" t="s">
        <v>2149</v>
      </c>
      <c r="E127" s="179"/>
      <c r="F127" s="5"/>
      <c r="G127" s="5"/>
      <c r="H127" s="5"/>
      <c r="I127" s="5"/>
      <c r="J127" s="9" t="s">
        <v>2150</v>
      </c>
      <c r="K127" s="9" t="s">
        <v>384</v>
      </c>
      <c r="L127" s="9"/>
    </row>
    <row r="128" spans="1:12" ht="23.25" customHeight="1" x14ac:dyDescent="0.35">
      <c r="A128" s="5"/>
      <c r="B128" s="6"/>
      <c r="C128" s="9" t="s">
        <v>563</v>
      </c>
      <c r="D128" s="9" t="s">
        <v>2151</v>
      </c>
      <c r="E128" s="6"/>
      <c r="F128" s="5"/>
      <c r="G128" s="5"/>
      <c r="H128" s="5"/>
      <c r="I128" s="5"/>
      <c r="J128" s="6"/>
      <c r="K128" s="9" t="s">
        <v>2260</v>
      </c>
      <c r="L128" s="9"/>
    </row>
    <row r="129" spans="1:12" ht="23.25" customHeight="1" x14ac:dyDescent="0.35">
      <c r="A129" s="10"/>
      <c r="B129" s="11"/>
      <c r="C129" s="11"/>
      <c r="D129" s="16"/>
      <c r="E129" s="11"/>
      <c r="F129" s="10"/>
      <c r="G129" s="10"/>
      <c r="H129" s="10"/>
      <c r="I129" s="10"/>
      <c r="J129" s="11"/>
      <c r="K129" s="16" t="s">
        <v>563</v>
      </c>
      <c r="L129" s="16"/>
    </row>
    <row r="133" spans="1:12" ht="23.25" customHeight="1" x14ac:dyDescent="0.35">
      <c r="L133" s="111" t="s">
        <v>1712</v>
      </c>
    </row>
    <row r="134" spans="1:12" ht="23.25" customHeight="1" x14ac:dyDescent="0.35">
      <c r="A134" s="110"/>
      <c r="B134" s="669" t="s">
        <v>2863</v>
      </c>
      <c r="C134" s="669"/>
      <c r="D134" s="669"/>
      <c r="E134" s="669"/>
      <c r="F134" s="669"/>
      <c r="G134" s="669"/>
      <c r="H134" s="669"/>
      <c r="I134" s="669"/>
      <c r="J134" s="669"/>
      <c r="K134" s="669"/>
      <c r="L134" s="669"/>
    </row>
    <row r="135" spans="1:12" ht="23.25" customHeight="1" x14ac:dyDescent="0.35">
      <c r="A135" s="110"/>
      <c r="B135" s="669" t="s">
        <v>2446</v>
      </c>
      <c r="C135" s="669"/>
      <c r="D135" s="669"/>
      <c r="E135" s="669"/>
      <c r="F135" s="669"/>
      <c r="G135" s="669"/>
      <c r="H135" s="669"/>
      <c r="I135" s="669"/>
      <c r="J135" s="669"/>
      <c r="K135" s="669"/>
      <c r="L135" s="669"/>
    </row>
    <row r="136" spans="1:12" ht="23.25" customHeight="1" x14ac:dyDescent="0.35">
      <c r="A136" s="110"/>
      <c r="B136" s="669" t="s">
        <v>2450</v>
      </c>
      <c r="C136" s="669"/>
      <c r="D136" s="669"/>
      <c r="E136" s="669"/>
      <c r="F136" s="669"/>
      <c r="G136" s="669"/>
      <c r="H136" s="669"/>
      <c r="I136" s="669"/>
      <c r="J136" s="669"/>
      <c r="K136" s="669"/>
      <c r="L136" s="669"/>
    </row>
    <row r="137" spans="1:12" ht="23.25" customHeight="1" x14ac:dyDescent="0.35">
      <c r="A137" s="687" t="s">
        <v>15</v>
      </c>
      <c r="B137" s="687" t="s">
        <v>5</v>
      </c>
      <c r="C137" s="687" t="s">
        <v>16</v>
      </c>
      <c r="D137" s="112" t="s">
        <v>17</v>
      </c>
      <c r="E137" s="690" t="s">
        <v>19</v>
      </c>
      <c r="F137" s="690"/>
      <c r="G137" s="690"/>
      <c r="H137" s="690"/>
      <c r="I137" s="690"/>
      <c r="J137" s="112" t="s">
        <v>20</v>
      </c>
      <c r="K137" s="112" t="s">
        <v>21</v>
      </c>
      <c r="L137" s="112" t="s">
        <v>24</v>
      </c>
    </row>
    <row r="138" spans="1:12" ht="23.25" customHeight="1" x14ac:dyDescent="0.35">
      <c r="A138" s="688"/>
      <c r="B138" s="688"/>
      <c r="C138" s="688"/>
      <c r="D138" s="113" t="s">
        <v>18</v>
      </c>
      <c r="E138" s="414" t="s">
        <v>1898</v>
      </c>
      <c r="F138" s="415" t="s">
        <v>1899</v>
      </c>
      <c r="G138" s="414" t="s">
        <v>1900</v>
      </c>
      <c r="H138" s="415" t="s">
        <v>1901</v>
      </c>
      <c r="I138" s="414" t="s">
        <v>1902</v>
      </c>
      <c r="J138" s="113" t="s">
        <v>22</v>
      </c>
      <c r="K138" s="113" t="s">
        <v>23</v>
      </c>
      <c r="L138" s="113" t="s">
        <v>28</v>
      </c>
    </row>
    <row r="139" spans="1:12" ht="23.25" customHeight="1" x14ac:dyDescent="0.35">
      <c r="A139" s="689"/>
      <c r="B139" s="689"/>
      <c r="C139" s="689"/>
      <c r="D139" s="114"/>
      <c r="E139" s="115" t="s">
        <v>7</v>
      </c>
      <c r="F139" s="115" t="s">
        <v>7</v>
      </c>
      <c r="G139" s="115" t="s">
        <v>7</v>
      </c>
      <c r="H139" s="115" t="s">
        <v>7</v>
      </c>
      <c r="I139" s="115" t="s">
        <v>7</v>
      </c>
      <c r="J139" s="114"/>
      <c r="K139" s="114"/>
      <c r="L139" s="114" t="s">
        <v>29</v>
      </c>
    </row>
    <row r="140" spans="1:12" ht="23.25" customHeight="1" x14ac:dyDescent="0.35">
      <c r="A140" s="5">
        <v>4</v>
      </c>
      <c r="B140" s="6" t="s">
        <v>2152</v>
      </c>
      <c r="C140" s="9" t="s">
        <v>2153</v>
      </c>
      <c r="D140" s="6" t="s">
        <v>2154</v>
      </c>
      <c r="E140" s="107">
        <v>1000000</v>
      </c>
      <c r="F140" s="25" t="s">
        <v>98</v>
      </c>
      <c r="G140" s="296" t="s">
        <v>98</v>
      </c>
      <c r="H140" s="25" t="s">
        <v>98</v>
      </c>
      <c r="I140" s="25" t="s">
        <v>98</v>
      </c>
      <c r="J140" s="9" t="s">
        <v>2155</v>
      </c>
      <c r="K140" s="9" t="s">
        <v>2156</v>
      </c>
      <c r="L140" s="217" t="s">
        <v>1618</v>
      </c>
    </row>
    <row r="141" spans="1:12" ht="23.25" customHeight="1" x14ac:dyDescent="0.35">
      <c r="A141" s="5"/>
      <c r="B141" s="6" t="s">
        <v>2157</v>
      </c>
      <c r="C141" s="9" t="s">
        <v>2158</v>
      </c>
      <c r="D141" s="6" t="s">
        <v>2159</v>
      </c>
      <c r="E141" s="179"/>
      <c r="F141" s="5"/>
      <c r="G141" s="5"/>
      <c r="H141" s="5"/>
      <c r="I141" s="5"/>
      <c r="J141" s="9" t="s">
        <v>2160</v>
      </c>
      <c r="K141" s="9" t="s">
        <v>2261</v>
      </c>
      <c r="L141" s="5"/>
    </row>
    <row r="142" spans="1:12" ht="23.25" customHeight="1" x14ac:dyDescent="0.35">
      <c r="A142" s="5"/>
      <c r="B142" s="6"/>
      <c r="C142" s="9" t="s">
        <v>2316</v>
      </c>
      <c r="D142" s="6" t="s">
        <v>2161</v>
      </c>
      <c r="E142" s="179"/>
      <c r="F142" s="5"/>
      <c r="G142" s="5"/>
      <c r="H142" s="5"/>
      <c r="I142" s="5"/>
      <c r="J142" s="9" t="s">
        <v>2162</v>
      </c>
      <c r="K142" s="9" t="s">
        <v>2262</v>
      </c>
      <c r="L142" s="5"/>
    </row>
    <row r="143" spans="1:12" ht="23.25" customHeight="1" x14ac:dyDescent="0.35">
      <c r="A143" s="5"/>
      <c r="B143" s="6"/>
      <c r="C143" s="9" t="s">
        <v>2317</v>
      </c>
      <c r="D143" s="6" t="s">
        <v>1619</v>
      </c>
      <c r="E143" s="179"/>
      <c r="F143" s="5"/>
      <c r="G143" s="5"/>
      <c r="H143" s="5"/>
      <c r="I143" s="5"/>
      <c r="J143" s="399">
        <v>0.1</v>
      </c>
      <c r="K143" s="9" t="s">
        <v>2163</v>
      </c>
      <c r="L143" s="5"/>
    </row>
    <row r="144" spans="1:12" ht="23.25" customHeight="1" x14ac:dyDescent="0.35">
      <c r="A144" s="5"/>
      <c r="B144" s="6"/>
      <c r="C144" s="9" t="s">
        <v>2318</v>
      </c>
      <c r="D144" s="6"/>
      <c r="E144" s="179"/>
      <c r="F144" s="5"/>
      <c r="G144" s="5"/>
      <c r="H144" s="5"/>
      <c r="I144" s="5"/>
      <c r="J144" s="6"/>
      <c r="K144" s="9" t="s">
        <v>2164</v>
      </c>
      <c r="L144" s="5"/>
    </row>
    <row r="145" spans="1:12" ht="23.25" customHeight="1" x14ac:dyDescent="0.35">
      <c r="A145" s="10"/>
      <c r="B145" s="11"/>
      <c r="C145" s="11"/>
      <c r="D145" s="11"/>
      <c r="E145" s="11"/>
      <c r="F145" s="10"/>
      <c r="G145" s="10"/>
      <c r="H145" s="10"/>
      <c r="I145" s="10"/>
      <c r="J145" s="11"/>
      <c r="K145" s="16"/>
      <c r="L145" s="10"/>
    </row>
    <row r="146" spans="1:12" ht="23.25" customHeight="1" x14ac:dyDescent="0.35">
      <c r="A146" s="89">
        <v>5</v>
      </c>
      <c r="B146" s="90" t="s">
        <v>2165</v>
      </c>
      <c r="C146" s="6" t="s">
        <v>2166</v>
      </c>
      <c r="D146" s="6" t="s">
        <v>2167</v>
      </c>
      <c r="E146" s="464">
        <v>2500000</v>
      </c>
      <c r="F146" s="25" t="s">
        <v>98</v>
      </c>
      <c r="G146" s="296" t="s">
        <v>98</v>
      </c>
      <c r="H146" s="25" t="s">
        <v>98</v>
      </c>
      <c r="I146" s="25" t="s">
        <v>98</v>
      </c>
      <c r="J146" s="9" t="s">
        <v>2168</v>
      </c>
      <c r="K146" s="92" t="s">
        <v>1657</v>
      </c>
      <c r="L146" s="461" t="s">
        <v>1618</v>
      </c>
    </row>
    <row r="147" spans="1:12" ht="23.25" customHeight="1" x14ac:dyDescent="0.35">
      <c r="A147" s="89"/>
      <c r="B147" s="90" t="s">
        <v>2169</v>
      </c>
      <c r="C147" s="6" t="s">
        <v>1659</v>
      </c>
      <c r="D147" s="6" t="s">
        <v>2170</v>
      </c>
      <c r="E147" s="89"/>
      <c r="F147" s="89"/>
      <c r="G147" s="258"/>
      <c r="H147" s="90"/>
      <c r="I147" s="90"/>
      <c r="J147" s="9" t="s">
        <v>1660</v>
      </c>
      <c r="K147" s="92" t="s">
        <v>1661</v>
      </c>
      <c r="L147" s="89"/>
    </row>
    <row r="148" spans="1:12" ht="23.25" customHeight="1" x14ac:dyDescent="0.35">
      <c r="A148" s="89"/>
      <c r="B148" s="462" t="s">
        <v>2171</v>
      </c>
      <c r="C148" s="90" t="s">
        <v>1070</v>
      </c>
      <c r="D148" s="6" t="s">
        <v>2172</v>
      </c>
      <c r="E148" s="89"/>
      <c r="F148" s="89"/>
      <c r="G148" s="89"/>
      <c r="H148" s="90"/>
      <c r="I148" s="90"/>
      <c r="J148" s="9" t="s">
        <v>2173</v>
      </c>
      <c r="K148" s="92" t="s">
        <v>1096</v>
      </c>
      <c r="L148" s="89"/>
    </row>
    <row r="149" spans="1:12" ht="23.25" customHeight="1" x14ac:dyDescent="0.35">
      <c r="A149" s="89"/>
      <c r="B149" s="90" t="s">
        <v>2174</v>
      </c>
      <c r="C149" s="90" t="s">
        <v>2175</v>
      </c>
      <c r="D149" s="90" t="s">
        <v>2176</v>
      </c>
      <c r="E149" s="89"/>
      <c r="F149" s="89"/>
      <c r="G149" s="89"/>
      <c r="H149" s="90"/>
      <c r="I149" s="90"/>
      <c r="J149" s="9" t="s">
        <v>2177</v>
      </c>
      <c r="K149" s="90" t="s">
        <v>2178</v>
      </c>
      <c r="L149" s="89"/>
    </row>
    <row r="150" spans="1:12" ht="23.25" customHeight="1" x14ac:dyDescent="0.35">
      <c r="A150" s="90"/>
      <c r="B150" s="90" t="s">
        <v>2179</v>
      </c>
      <c r="C150" s="92"/>
      <c r="D150" s="92" t="s">
        <v>2180</v>
      </c>
      <c r="E150" s="30"/>
      <c r="F150" s="30"/>
      <c r="G150" s="30"/>
      <c r="H150" s="90"/>
      <c r="I150" s="90"/>
      <c r="J150" s="92" t="s">
        <v>2181</v>
      </c>
      <c r="K150" s="90" t="s">
        <v>2182</v>
      </c>
      <c r="L150" s="90"/>
    </row>
    <row r="151" spans="1:12" ht="23.25" customHeight="1" x14ac:dyDescent="0.35">
      <c r="A151" s="90"/>
      <c r="B151" s="90"/>
      <c r="C151" s="92"/>
      <c r="D151" s="92" t="s">
        <v>2183</v>
      </c>
      <c r="E151" s="30"/>
      <c r="F151" s="30"/>
      <c r="G151" s="30"/>
      <c r="H151" s="90"/>
      <c r="I151" s="90"/>
      <c r="J151" s="92"/>
      <c r="K151" s="90" t="s">
        <v>2184</v>
      </c>
      <c r="L151" s="90"/>
    </row>
    <row r="152" spans="1:12" ht="23.25" customHeight="1" x14ac:dyDescent="0.35">
      <c r="A152" s="90"/>
      <c r="B152" s="90"/>
      <c r="C152" s="92"/>
      <c r="D152" s="92"/>
      <c r="E152" s="30"/>
      <c r="F152" s="30"/>
      <c r="G152" s="30"/>
      <c r="H152" s="90"/>
      <c r="I152" s="90"/>
      <c r="J152" s="92"/>
      <c r="K152" s="90"/>
      <c r="L152" s="90"/>
    </row>
    <row r="153" spans="1:12" ht="23.25" customHeight="1" x14ac:dyDescent="0.35">
      <c r="A153" s="36" t="s">
        <v>13</v>
      </c>
      <c r="B153" s="485" t="s">
        <v>2185</v>
      </c>
      <c r="C153" s="37"/>
      <c r="D153" s="37"/>
      <c r="E153" s="105">
        <f>SUM(E114:E150)</f>
        <v>20000000</v>
      </c>
      <c r="F153" s="463">
        <f>SUM(F118:F150)</f>
        <v>0</v>
      </c>
      <c r="G153" s="463">
        <f t="shared" ref="G153:I153" si="2">SUM(G118:G150)</f>
        <v>0</v>
      </c>
      <c r="H153" s="463">
        <f t="shared" si="2"/>
        <v>0</v>
      </c>
      <c r="I153" s="463">
        <f t="shared" si="2"/>
        <v>0</v>
      </c>
      <c r="J153" s="349"/>
      <c r="K153" s="106"/>
      <c r="L153" s="37"/>
    </row>
  </sheetData>
  <mergeCells count="51">
    <mergeCell ref="B134:L134"/>
    <mergeCell ref="B136:L136"/>
    <mergeCell ref="A137:A139"/>
    <mergeCell ref="B137:B139"/>
    <mergeCell ref="C137:C139"/>
    <mergeCell ref="E137:I137"/>
    <mergeCell ref="B135:L135"/>
    <mergeCell ref="A12:L12"/>
    <mergeCell ref="A3:L3"/>
    <mergeCell ref="A4:L4"/>
    <mergeCell ref="A5:L5"/>
    <mergeCell ref="A6:L6"/>
    <mergeCell ref="A11:L11"/>
    <mergeCell ref="A8:L8"/>
    <mergeCell ref="A9:M9"/>
    <mergeCell ref="A10:M10"/>
    <mergeCell ref="B13:L13"/>
    <mergeCell ref="B15:L15"/>
    <mergeCell ref="A16:A18"/>
    <mergeCell ref="B16:B18"/>
    <mergeCell ref="C16:C18"/>
    <mergeCell ref="E16:I16"/>
    <mergeCell ref="B14:L14"/>
    <mergeCell ref="B30:L30"/>
    <mergeCell ref="A33:A35"/>
    <mergeCell ref="B33:B35"/>
    <mergeCell ref="C33:C35"/>
    <mergeCell ref="E33:I33"/>
    <mergeCell ref="B31:L31"/>
    <mergeCell ref="B32:L32"/>
    <mergeCell ref="B82:L82"/>
    <mergeCell ref="B84:L84"/>
    <mergeCell ref="A85:A87"/>
    <mergeCell ref="B85:B87"/>
    <mergeCell ref="C85:C87"/>
    <mergeCell ref="E85:I85"/>
    <mergeCell ref="B83:L83"/>
    <mergeCell ref="B108:L108"/>
    <mergeCell ref="B110:L110"/>
    <mergeCell ref="A111:A113"/>
    <mergeCell ref="B111:B113"/>
    <mergeCell ref="C111:C113"/>
    <mergeCell ref="E111:I111"/>
    <mergeCell ref="B109:L109"/>
    <mergeCell ref="B56:L56"/>
    <mergeCell ref="B57:L57"/>
    <mergeCell ref="B58:L58"/>
    <mergeCell ref="A59:A61"/>
    <mergeCell ref="B59:B61"/>
    <mergeCell ref="C59:C61"/>
    <mergeCell ref="E59:I59"/>
  </mergeCells>
  <pageMargins left="0.39370078740157483" right="0.39370078740157483" top="0.98425196850393704" bottom="0.39370078740157483" header="0.70866141732283472" footer="0.31496062992125984"/>
  <pageSetup paperSize="9" scale="80" firstPageNumber="146" orientation="landscape" useFirstPageNumber="1" r:id="rId1"/>
  <headerFooter>
    <oddFooter>&amp;L&amp;"TH SarabunPSK,ธรรมดา"&amp;14ส่วนที่ 3 แผนพัฒนาท้องถิ่น พ.ศ.2566-2570) แก้ไข ครั้งที่ 1/2566&amp;C&amp;"TH SarabunPSK,ธรรมดา"&amp;16&amp;P&amp;R&amp;"TH SarabunPSK,ธรรมดา"&amp;14ยุทธศาสตร์ที่ 2 การพัฒนาโครงสร้างพื้นฐานและระบบโลจิสติกส์ (ผ.02/2&amp;12)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46D2B-7976-4F1A-8FE8-33B53BBCE331}">
  <sheetPr>
    <tabColor rgb="FFC00000"/>
  </sheetPr>
  <dimension ref="A1:L27"/>
  <sheetViews>
    <sheetView view="pageBreakPreview" topLeftCell="A10" zoomScale="87" zoomScaleNormal="100" zoomScaleSheetLayoutView="87" workbookViewId="0">
      <selection activeCell="B13" sqref="B13:L13"/>
    </sheetView>
  </sheetViews>
  <sheetFormatPr defaultRowHeight="23.25" customHeight="1" x14ac:dyDescent="0.35"/>
  <cols>
    <col min="1" max="1" width="5" style="109" customWidth="1"/>
    <col min="2" max="2" width="20.375" style="109" customWidth="1"/>
    <col min="3" max="3" width="18.75" style="109" customWidth="1"/>
    <col min="4" max="4" width="17.25" style="109" customWidth="1"/>
    <col min="5" max="8" width="12.125" style="109" customWidth="1"/>
    <col min="9" max="9" width="11.125" style="109" customWidth="1"/>
    <col min="10" max="10" width="13.625" style="109" customWidth="1"/>
    <col min="11" max="11" width="16.125" style="109" customWidth="1"/>
    <col min="12" max="12" width="12.375" style="109" customWidth="1"/>
    <col min="13" max="16384" width="9" style="109"/>
  </cols>
  <sheetData>
    <row r="1" spans="1:12" ht="23.25" customHeight="1" x14ac:dyDescent="0.35">
      <c r="L1" s="111" t="s">
        <v>1712</v>
      </c>
    </row>
    <row r="2" spans="1:12" ht="23.25" customHeight="1" x14ac:dyDescent="0.35">
      <c r="B2" s="110"/>
    </row>
    <row r="3" spans="1:12" ht="23.25" customHeight="1" x14ac:dyDescent="0.35">
      <c r="A3" s="676" t="s">
        <v>14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2" ht="23.2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2" ht="23.25" customHeight="1" x14ac:dyDescent="0.35">
      <c r="A5" s="676" t="s">
        <v>27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6" spans="1:12" ht="23.25" customHeight="1" x14ac:dyDescent="0.35">
      <c r="A6" s="676" t="s">
        <v>1</v>
      </c>
      <c r="B6" s="676"/>
      <c r="C6" s="676"/>
      <c r="D6" s="676"/>
      <c r="E6" s="676"/>
      <c r="F6" s="676"/>
      <c r="G6" s="676"/>
      <c r="H6" s="676"/>
      <c r="I6" s="676"/>
      <c r="J6" s="676"/>
      <c r="K6" s="676"/>
      <c r="L6" s="676"/>
    </row>
    <row r="7" spans="1:12" ht="12.75" customHeight="1" x14ac:dyDescent="0.35"/>
    <row r="8" spans="1:12" ht="23.25" customHeight="1" x14ac:dyDescent="0.35">
      <c r="A8" s="691" t="s">
        <v>2443</v>
      </c>
      <c r="B8" s="669"/>
      <c r="C8" s="669"/>
      <c r="D8" s="669"/>
      <c r="E8" s="669"/>
      <c r="F8" s="669"/>
      <c r="G8" s="669"/>
      <c r="H8" s="669"/>
      <c r="I8" s="669"/>
      <c r="J8" s="669"/>
      <c r="K8" s="669"/>
      <c r="L8" s="669"/>
    </row>
    <row r="9" spans="1:12" ht="23.25" customHeight="1" x14ac:dyDescent="0.35">
      <c r="A9" s="669" t="s">
        <v>2467</v>
      </c>
      <c r="B9" s="669"/>
      <c r="C9" s="669"/>
      <c r="D9" s="669"/>
      <c r="E9" s="669"/>
      <c r="F9" s="669"/>
      <c r="G9" s="669"/>
      <c r="H9" s="669"/>
      <c r="I9" s="669"/>
      <c r="J9" s="669"/>
      <c r="K9" s="669"/>
      <c r="L9" s="669"/>
    </row>
    <row r="10" spans="1:12" ht="23.25" customHeight="1" x14ac:dyDescent="0.35">
      <c r="A10" s="669" t="s">
        <v>2867</v>
      </c>
      <c r="B10" s="669"/>
      <c r="C10" s="669"/>
      <c r="D10" s="669"/>
      <c r="E10" s="669"/>
      <c r="F10" s="669"/>
      <c r="G10" s="669"/>
      <c r="H10" s="669"/>
      <c r="I10" s="669"/>
      <c r="J10" s="669"/>
      <c r="K10" s="669"/>
      <c r="L10" s="669"/>
    </row>
    <row r="11" spans="1:12" ht="22.5" customHeight="1" x14ac:dyDescent="0.35">
      <c r="A11" s="669" t="s">
        <v>2868</v>
      </c>
      <c r="B11" s="669"/>
      <c r="C11" s="669"/>
      <c r="D11" s="669"/>
      <c r="E11" s="669"/>
      <c r="F11" s="669"/>
      <c r="G11" s="669"/>
      <c r="H11" s="669"/>
      <c r="I11" s="669"/>
      <c r="J11" s="669"/>
      <c r="K11" s="669"/>
      <c r="L11" s="669"/>
    </row>
    <row r="12" spans="1:12" ht="22.5" customHeight="1" x14ac:dyDescent="0.35">
      <c r="A12" s="669" t="s">
        <v>2869</v>
      </c>
      <c r="B12" s="669"/>
      <c r="C12" s="669"/>
      <c r="D12" s="669"/>
      <c r="E12" s="669"/>
      <c r="F12" s="669"/>
      <c r="G12" s="669"/>
      <c r="H12" s="669"/>
      <c r="I12" s="669"/>
      <c r="J12" s="669"/>
      <c r="K12" s="669"/>
      <c r="L12" s="669"/>
    </row>
    <row r="13" spans="1:12" ht="22.5" customHeight="1" x14ac:dyDescent="0.35">
      <c r="A13" s="110"/>
      <c r="B13" s="669" t="s">
        <v>2871</v>
      </c>
      <c r="C13" s="669"/>
      <c r="D13" s="669"/>
      <c r="E13" s="669"/>
      <c r="F13" s="669"/>
      <c r="G13" s="669"/>
      <c r="H13" s="669"/>
      <c r="I13" s="669"/>
      <c r="J13" s="669"/>
      <c r="K13" s="669"/>
      <c r="L13" s="669"/>
    </row>
    <row r="14" spans="1:12" ht="22.5" customHeight="1" x14ac:dyDescent="0.35">
      <c r="A14" s="110"/>
      <c r="B14" s="669" t="s">
        <v>2626</v>
      </c>
      <c r="C14" s="669"/>
      <c r="D14" s="669"/>
      <c r="E14" s="669"/>
      <c r="F14" s="669"/>
      <c r="G14" s="669"/>
      <c r="H14" s="669"/>
      <c r="I14" s="669"/>
      <c r="J14" s="669"/>
      <c r="K14" s="669"/>
      <c r="L14" s="669"/>
    </row>
    <row r="15" spans="1:12" ht="22.5" customHeight="1" x14ac:dyDescent="0.35">
      <c r="A15" s="110"/>
      <c r="B15" s="669" t="s">
        <v>2627</v>
      </c>
      <c r="C15" s="669"/>
      <c r="D15" s="669"/>
      <c r="E15" s="669"/>
      <c r="F15" s="669"/>
      <c r="G15" s="669"/>
      <c r="H15" s="669"/>
      <c r="I15" s="669"/>
      <c r="J15" s="669"/>
      <c r="K15" s="669"/>
      <c r="L15" s="669"/>
    </row>
    <row r="16" spans="1:12" ht="23.25" customHeight="1" x14ac:dyDescent="0.35">
      <c r="A16" s="687" t="s">
        <v>15</v>
      </c>
      <c r="B16" s="687" t="s">
        <v>5</v>
      </c>
      <c r="C16" s="687" t="s">
        <v>16</v>
      </c>
      <c r="D16" s="112" t="s">
        <v>17</v>
      </c>
      <c r="E16" s="690" t="s">
        <v>19</v>
      </c>
      <c r="F16" s="690"/>
      <c r="G16" s="690"/>
      <c r="H16" s="690"/>
      <c r="I16" s="690"/>
      <c r="J16" s="112" t="s">
        <v>20</v>
      </c>
      <c r="K16" s="112" t="s">
        <v>21</v>
      </c>
      <c r="L16" s="112" t="s">
        <v>24</v>
      </c>
    </row>
    <row r="17" spans="1:12" ht="23.25" customHeight="1" x14ac:dyDescent="0.35">
      <c r="A17" s="688"/>
      <c r="B17" s="688"/>
      <c r="C17" s="688"/>
      <c r="D17" s="113" t="s">
        <v>18</v>
      </c>
      <c r="E17" s="414" t="s">
        <v>1898</v>
      </c>
      <c r="F17" s="415" t="s">
        <v>1899</v>
      </c>
      <c r="G17" s="414" t="s">
        <v>1900</v>
      </c>
      <c r="H17" s="415" t="s">
        <v>1901</v>
      </c>
      <c r="I17" s="414" t="s">
        <v>1902</v>
      </c>
      <c r="J17" s="113" t="s">
        <v>22</v>
      </c>
      <c r="K17" s="113" t="s">
        <v>23</v>
      </c>
      <c r="L17" s="113" t="s">
        <v>28</v>
      </c>
    </row>
    <row r="18" spans="1:12" ht="23.25" customHeight="1" x14ac:dyDescent="0.35">
      <c r="A18" s="689"/>
      <c r="B18" s="689"/>
      <c r="C18" s="689"/>
      <c r="D18" s="114"/>
      <c r="E18" s="115" t="s">
        <v>7</v>
      </c>
      <c r="F18" s="115" t="s">
        <v>7</v>
      </c>
      <c r="G18" s="115" t="s">
        <v>7</v>
      </c>
      <c r="H18" s="115" t="s">
        <v>7</v>
      </c>
      <c r="I18" s="115" t="s">
        <v>7</v>
      </c>
      <c r="J18" s="114"/>
      <c r="K18" s="114"/>
      <c r="L18" s="114" t="s">
        <v>29</v>
      </c>
    </row>
    <row r="19" spans="1:12" ht="23.25" customHeight="1" x14ac:dyDescent="0.35">
      <c r="A19" s="1">
        <v>1</v>
      </c>
      <c r="B19" s="2" t="s">
        <v>1955</v>
      </c>
      <c r="C19" s="2" t="s">
        <v>2129</v>
      </c>
      <c r="D19" s="2" t="s">
        <v>1955</v>
      </c>
      <c r="E19" s="542" t="s">
        <v>98</v>
      </c>
      <c r="F19" s="252">
        <v>4000000</v>
      </c>
      <c r="G19" s="296" t="s">
        <v>98</v>
      </c>
      <c r="H19" s="25" t="s">
        <v>98</v>
      </c>
      <c r="I19" s="25" t="s">
        <v>98</v>
      </c>
      <c r="J19" s="350" t="s">
        <v>80</v>
      </c>
      <c r="K19" s="264" t="s">
        <v>2265</v>
      </c>
      <c r="L19" s="465" t="s">
        <v>383</v>
      </c>
    </row>
    <row r="20" spans="1:12" ht="23.25" customHeight="1" x14ac:dyDescent="0.35">
      <c r="A20" s="5"/>
      <c r="B20" s="6" t="s">
        <v>177</v>
      </c>
      <c r="C20" s="6" t="s">
        <v>177</v>
      </c>
      <c r="D20" s="6" t="s">
        <v>177</v>
      </c>
      <c r="E20" s="6"/>
      <c r="F20" s="6"/>
      <c r="G20" s="6"/>
      <c r="H20" s="6"/>
      <c r="I20" s="6"/>
      <c r="J20" s="163" t="s">
        <v>2131</v>
      </c>
      <c r="K20" s="174" t="s">
        <v>2263</v>
      </c>
      <c r="L20" s="224" t="s">
        <v>489</v>
      </c>
    </row>
    <row r="21" spans="1:12" ht="23.25" customHeight="1" x14ac:dyDescent="0.35">
      <c r="A21" s="5"/>
      <c r="B21" s="6"/>
      <c r="C21" s="6"/>
      <c r="D21" s="9" t="s">
        <v>2130</v>
      </c>
      <c r="E21" s="6"/>
      <c r="F21" s="6"/>
      <c r="G21" s="6"/>
      <c r="H21" s="6"/>
      <c r="I21" s="6"/>
      <c r="J21" s="187" t="s">
        <v>2132</v>
      </c>
      <c r="K21" s="174" t="s">
        <v>2264</v>
      </c>
      <c r="L21" s="179"/>
    </row>
    <row r="22" spans="1:12" ht="23.25" customHeight="1" x14ac:dyDescent="0.35">
      <c r="A22" s="5"/>
      <c r="B22" s="6"/>
      <c r="C22" s="6"/>
      <c r="D22" s="6" t="s">
        <v>1802</v>
      </c>
      <c r="E22" s="6"/>
      <c r="F22" s="6"/>
      <c r="G22" s="6"/>
      <c r="H22" s="6"/>
      <c r="I22" s="6"/>
      <c r="J22" s="187"/>
      <c r="K22" s="265" t="s">
        <v>2266</v>
      </c>
      <c r="L22" s="179"/>
    </row>
    <row r="23" spans="1:12" ht="23.25" customHeight="1" x14ac:dyDescent="0.35">
      <c r="A23" s="5"/>
      <c r="B23" s="6"/>
      <c r="C23" s="6"/>
      <c r="D23" s="6"/>
      <c r="E23" s="6"/>
      <c r="F23" s="6"/>
      <c r="G23" s="6"/>
      <c r="H23" s="6"/>
      <c r="I23" s="6"/>
      <c r="J23" s="41"/>
      <c r="K23" s="174" t="s">
        <v>2267</v>
      </c>
      <c r="L23" s="179"/>
    </row>
    <row r="24" spans="1:12" ht="23.25" customHeight="1" x14ac:dyDescent="0.35">
      <c r="A24" s="11"/>
      <c r="B24" s="16"/>
      <c r="C24" s="16"/>
      <c r="D24" s="16"/>
      <c r="E24" s="466"/>
      <c r="F24" s="467"/>
      <c r="G24" s="467"/>
      <c r="H24" s="11"/>
      <c r="I24" s="468"/>
      <c r="J24" s="477"/>
      <c r="K24" s="139"/>
      <c r="L24" s="381"/>
    </row>
    <row r="25" spans="1:12" ht="23.25" customHeight="1" x14ac:dyDescent="0.35">
      <c r="A25" s="216" t="s">
        <v>13</v>
      </c>
      <c r="B25" s="486" t="s">
        <v>228</v>
      </c>
      <c r="C25" s="256"/>
      <c r="D25" s="256"/>
      <c r="E25" s="268" t="str">
        <f>E19</f>
        <v>-</v>
      </c>
      <c r="F25" s="268">
        <f t="shared" ref="F25:I25" si="0">F19</f>
        <v>4000000</v>
      </c>
      <c r="G25" s="268" t="str">
        <f t="shared" si="0"/>
        <v>-</v>
      </c>
      <c r="H25" s="268" t="str">
        <f t="shared" si="0"/>
        <v>-</v>
      </c>
      <c r="I25" s="268" t="str">
        <f t="shared" si="0"/>
        <v>-</v>
      </c>
      <c r="J25" s="475"/>
      <c r="K25" s="478"/>
      <c r="L25" s="476"/>
    </row>
    <row r="26" spans="1:12" ht="23.25" customHeight="1" x14ac:dyDescent="0.35">
      <c r="A26" s="32"/>
      <c r="B26" s="33"/>
      <c r="C26" s="33"/>
      <c r="D26" s="33"/>
      <c r="E26" s="34"/>
      <c r="F26" s="304"/>
      <c r="G26" s="34"/>
      <c r="H26" s="34"/>
      <c r="I26" s="34"/>
      <c r="J26" s="35"/>
      <c r="K26" s="41"/>
      <c r="L26" s="32"/>
    </row>
    <row r="27" spans="1:12" ht="23.25" customHeight="1" x14ac:dyDescent="0.35">
      <c r="A27" s="40"/>
      <c r="B27" s="41"/>
      <c r="C27" s="41"/>
      <c r="D27" s="41"/>
      <c r="E27" s="40"/>
      <c r="F27" s="40"/>
      <c r="G27" s="40"/>
      <c r="H27" s="40"/>
      <c r="I27" s="40"/>
      <c r="J27" s="43"/>
      <c r="K27" s="41"/>
      <c r="L27" s="40"/>
    </row>
  </sheetData>
  <mergeCells count="16">
    <mergeCell ref="B13:L13"/>
    <mergeCell ref="B15:L15"/>
    <mergeCell ref="A16:A18"/>
    <mergeCell ref="B16:B18"/>
    <mergeCell ref="C16:C18"/>
    <mergeCell ref="E16:I16"/>
    <mergeCell ref="B14:L14"/>
    <mergeCell ref="A12:L12"/>
    <mergeCell ref="A3:L3"/>
    <mergeCell ref="A4:L4"/>
    <mergeCell ref="A5:L5"/>
    <mergeCell ref="A6:L6"/>
    <mergeCell ref="A11:L11"/>
    <mergeCell ref="A8:L8"/>
    <mergeCell ref="A9:L9"/>
    <mergeCell ref="A10:L10"/>
  </mergeCells>
  <pageMargins left="0.39370078740157483" right="0.39370078740157483" top="0.98425196850393704" bottom="0.39370078740157483" header="0.70866141732283472" footer="0.31496062992125984"/>
  <pageSetup paperSize="9" scale="80" firstPageNumber="152" orientation="landscape" useFirstPageNumber="1" r:id="rId1"/>
  <headerFooter>
    <oddFooter>&amp;L&amp;"TH SarabunPSK,ธรรมดา"&amp;14ส่วนที่ 3 แผนพัฒนาท้องถิ่น พ.ศ.2566-2570) แก้ไข ครั้งที่ 1/2566&amp;C&amp;"TH SarabunPSK,ธรรมดา"&amp;16&amp;P&amp;R&amp;"TH SarabunPSK,ธรรมดา"&amp;14ยุทธศาสตร์ที่ 2 การพัฒนาโครงสร้างพื้นฐานและระบบโลจิสติกส์ (ผ.02/2&amp;12)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2:L229"/>
  <sheetViews>
    <sheetView view="pageBreakPreview" topLeftCell="A52" zoomScaleNormal="100" zoomScaleSheetLayoutView="100" workbookViewId="0">
      <selection activeCell="J49" sqref="J49:J51"/>
    </sheetView>
  </sheetViews>
  <sheetFormatPr defaultRowHeight="23.25" customHeight="1" x14ac:dyDescent="0.35"/>
  <cols>
    <col min="1" max="1" width="5" style="109" customWidth="1"/>
    <col min="2" max="2" width="20.25" style="109" customWidth="1"/>
    <col min="3" max="3" width="18.375" style="109" customWidth="1"/>
    <col min="4" max="4" width="16.75" style="109" customWidth="1"/>
    <col min="5" max="8" width="12.125" style="109" customWidth="1"/>
    <col min="9" max="9" width="11.125" style="109" customWidth="1"/>
    <col min="10" max="10" width="14.25" style="109" customWidth="1"/>
    <col min="11" max="11" width="17.125" style="109" customWidth="1"/>
    <col min="12" max="12" width="11.375" style="109" customWidth="1"/>
    <col min="13" max="16384" width="9" style="109"/>
  </cols>
  <sheetData>
    <row r="2" spans="1:12" ht="23.25" customHeight="1" x14ac:dyDescent="0.35">
      <c r="B2" s="110"/>
      <c r="L2" s="111" t="s">
        <v>1904</v>
      </c>
    </row>
    <row r="3" spans="1:12" ht="23.25" customHeight="1" x14ac:dyDescent="0.35">
      <c r="A3" s="676" t="s">
        <v>14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2" ht="23.2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2" ht="23.25" customHeight="1" x14ac:dyDescent="0.35">
      <c r="A5" s="676" t="s">
        <v>1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6" spans="1:12" ht="12" customHeight="1" x14ac:dyDescent="0.35"/>
    <row r="7" spans="1:12" ht="23.25" customHeight="1" x14ac:dyDescent="0.35">
      <c r="A7" s="691" t="s">
        <v>2416</v>
      </c>
      <c r="B7" s="669"/>
      <c r="C7" s="669"/>
      <c r="D7" s="669"/>
      <c r="E7" s="669"/>
      <c r="F7" s="669"/>
      <c r="G7" s="669"/>
      <c r="H7" s="669"/>
      <c r="I7" s="669"/>
      <c r="J7" s="669"/>
      <c r="K7" s="669"/>
      <c r="L7" s="669"/>
    </row>
    <row r="8" spans="1:12" ht="23.25" customHeight="1" x14ac:dyDescent="0.35">
      <c r="A8" s="669" t="s">
        <v>2858</v>
      </c>
      <c r="B8" s="669"/>
      <c r="C8" s="669"/>
      <c r="D8" s="669"/>
      <c r="E8" s="669"/>
      <c r="F8" s="669"/>
      <c r="G8" s="669"/>
      <c r="H8" s="669"/>
      <c r="I8" s="669"/>
      <c r="J8" s="669"/>
      <c r="K8" s="669"/>
      <c r="L8" s="669"/>
    </row>
    <row r="9" spans="1:12" ht="23.25" customHeight="1" x14ac:dyDescent="0.35">
      <c r="A9" s="692" t="s">
        <v>2418</v>
      </c>
      <c r="B9" s="692"/>
      <c r="C9" s="692"/>
      <c r="D9" s="692"/>
      <c r="E9" s="692"/>
      <c r="F9" s="692"/>
      <c r="G9" s="692"/>
      <c r="H9" s="692"/>
      <c r="I9" s="692"/>
      <c r="J9" s="692"/>
      <c r="K9" s="692"/>
      <c r="L9" s="692"/>
    </row>
    <row r="10" spans="1:12" ht="23.25" customHeight="1" x14ac:dyDescent="0.35">
      <c r="A10" s="691" t="s">
        <v>2859</v>
      </c>
      <c r="B10" s="669"/>
      <c r="C10" s="669"/>
      <c r="D10" s="669"/>
      <c r="E10" s="669"/>
      <c r="F10" s="669"/>
      <c r="G10" s="669"/>
      <c r="H10" s="669"/>
      <c r="I10" s="669"/>
      <c r="J10" s="669"/>
      <c r="K10" s="669"/>
      <c r="L10" s="669"/>
    </row>
    <row r="11" spans="1:12" ht="23.25" customHeight="1" x14ac:dyDescent="0.35">
      <c r="A11" s="669" t="s">
        <v>2860</v>
      </c>
      <c r="B11" s="669"/>
      <c r="C11" s="669"/>
      <c r="D11" s="669"/>
      <c r="E11" s="669"/>
      <c r="F11" s="669"/>
      <c r="G11" s="669"/>
      <c r="H11" s="669"/>
      <c r="I11" s="669"/>
      <c r="J11" s="669"/>
      <c r="K11" s="669"/>
      <c r="L11" s="669"/>
    </row>
    <row r="12" spans="1:12" ht="23.25" customHeight="1" x14ac:dyDescent="0.35">
      <c r="A12" s="110"/>
      <c r="B12" s="669" t="s">
        <v>52</v>
      </c>
      <c r="C12" s="669"/>
      <c r="D12" s="669"/>
      <c r="E12" s="669"/>
      <c r="F12" s="669"/>
      <c r="G12" s="669"/>
      <c r="H12" s="669"/>
      <c r="I12" s="669"/>
      <c r="J12" s="669"/>
      <c r="K12" s="669"/>
      <c r="L12" s="669"/>
    </row>
    <row r="13" spans="1:12" ht="23.25" customHeight="1" x14ac:dyDescent="0.35">
      <c r="A13" s="110"/>
      <c r="B13" s="669" t="s">
        <v>2609</v>
      </c>
      <c r="C13" s="669"/>
      <c r="D13" s="669"/>
      <c r="E13" s="669"/>
      <c r="F13" s="669"/>
      <c r="G13" s="669"/>
      <c r="H13" s="669"/>
      <c r="I13" s="669"/>
      <c r="J13" s="669"/>
      <c r="K13" s="669"/>
      <c r="L13" s="669"/>
    </row>
    <row r="14" spans="1:12" ht="23.25" customHeight="1" x14ac:dyDescent="0.35">
      <c r="A14" s="110"/>
      <c r="B14" s="669" t="s">
        <v>2419</v>
      </c>
      <c r="C14" s="669"/>
      <c r="D14" s="669"/>
      <c r="E14" s="669"/>
      <c r="F14" s="669"/>
      <c r="G14" s="669"/>
      <c r="H14" s="669"/>
      <c r="I14" s="669"/>
      <c r="J14" s="669"/>
      <c r="K14" s="669"/>
      <c r="L14" s="669"/>
    </row>
    <row r="15" spans="1:12" ht="23.25" customHeight="1" x14ac:dyDescent="0.35">
      <c r="A15" s="687" t="s">
        <v>15</v>
      </c>
      <c r="B15" s="687" t="s">
        <v>5</v>
      </c>
      <c r="C15" s="687" t="s">
        <v>16</v>
      </c>
      <c r="D15" s="112" t="s">
        <v>17</v>
      </c>
      <c r="E15" s="690" t="s">
        <v>19</v>
      </c>
      <c r="F15" s="690"/>
      <c r="G15" s="690"/>
      <c r="H15" s="690"/>
      <c r="I15" s="690"/>
      <c r="J15" s="112" t="s">
        <v>20</v>
      </c>
      <c r="K15" s="112" t="s">
        <v>21</v>
      </c>
      <c r="L15" s="452" t="s">
        <v>24</v>
      </c>
    </row>
    <row r="16" spans="1:12" ht="23.25" customHeight="1" x14ac:dyDescent="0.35">
      <c r="A16" s="688"/>
      <c r="B16" s="688"/>
      <c r="C16" s="688"/>
      <c r="D16" s="113" t="s">
        <v>18</v>
      </c>
      <c r="E16" s="414" t="s">
        <v>1898</v>
      </c>
      <c r="F16" s="415" t="s">
        <v>1899</v>
      </c>
      <c r="G16" s="414" t="s">
        <v>1900</v>
      </c>
      <c r="H16" s="415" t="s">
        <v>1901</v>
      </c>
      <c r="I16" s="414" t="s">
        <v>1902</v>
      </c>
      <c r="J16" s="113" t="s">
        <v>22</v>
      </c>
      <c r="K16" s="113" t="s">
        <v>23</v>
      </c>
      <c r="L16" s="453" t="s">
        <v>25</v>
      </c>
    </row>
    <row r="17" spans="1:12" ht="23.25" customHeight="1" x14ac:dyDescent="0.35">
      <c r="A17" s="689"/>
      <c r="B17" s="689"/>
      <c r="C17" s="689"/>
      <c r="D17" s="114"/>
      <c r="E17" s="115" t="s">
        <v>7</v>
      </c>
      <c r="F17" s="115" t="s">
        <v>7</v>
      </c>
      <c r="G17" s="115" t="s">
        <v>7</v>
      </c>
      <c r="H17" s="115" t="s">
        <v>7</v>
      </c>
      <c r="I17" s="115" t="s">
        <v>7</v>
      </c>
      <c r="J17" s="114"/>
      <c r="K17" s="114"/>
      <c r="L17" s="454"/>
    </row>
    <row r="18" spans="1:12" ht="22.5" customHeight="1" x14ac:dyDescent="0.35">
      <c r="A18" s="1">
        <v>1</v>
      </c>
      <c r="B18" s="2" t="s">
        <v>34</v>
      </c>
      <c r="C18" s="15" t="s">
        <v>35</v>
      </c>
      <c r="D18" s="2" t="s">
        <v>36</v>
      </c>
      <c r="E18" s="3">
        <v>50000</v>
      </c>
      <c r="F18" s="3">
        <v>50000</v>
      </c>
      <c r="G18" s="4">
        <v>50000</v>
      </c>
      <c r="H18" s="4">
        <v>50000</v>
      </c>
      <c r="I18" s="4">
        <v>50000</v>
      </c>
      <c r="J18" s="133" t="s">
        <v>37</v>
      </c>
      <c r="K18" s="2" t="s">
        <v>38</v>
      </c>
      <c r="L18" s="1" t="s">
        <v>39</v>
      </c>
    </row>
    <row r="19" spans="1:12" ht="23.25" customHeight="1" x14ac:dyDescent="0.35">
      <c r="A19" s="5"/>
      <c r="B19" s="6"/>
      <c r="C19" s="9" t="s">
        <v>40</v>
      </c>
      <c r="D19" s="6"/>
      <c r="E19" s="6"/>
      <c r="F19" s="6"/>
      <c r="G19" s="6"/>
      <c r="H19" s="6"/>
      <c r="I19" s="6"/>
      <c r="J19" s="8" t="s">
        <v>41</v>
      </c>
      <c r="K19" s="6" t="s">
        <v>42</v>
      </c>
      <c r="L19" s="5" t="s">
        <v>293</v>
      </c>
    </row>
    <row r="20" spans="1:12" ht="23.25" customHeight="1" x14ac:dyDescent="0.35">
      <c r="A20" s="5"/>
      <c r="B20" s="6"/>
      <c r="C20" s="9" t="s">
        <v>43</v>
      </c>
      <c r="D20" s="6"/>
      <c r="E20" s="6"/>
      <c r="F20" s="6"/>
      <c r="G20" s="6"/>
      <c r="H20" s="6"/>
      <c r="I20" s="6"/>
      <c r="J20" s="8" t="s">
        <v>44</v>
      </c>
      <c r="K20" s="8" t="s">
        <v>45</v>
      </c>
      <c r="L20" s="5"/>
    </row>
    <row r="21" spans="1:12" ht="23.25" customHeight="1" x14ac:dyDescent="0.35">
      <c r="A21" s="5"/>
      <c r="B21" s="6"/>
      <c r="C21" s="9" t="s">
        <v>46</v>
      </c>
      <c r="D21" s="6"/>
      <c r="E21" s="6"/>
      <c r="F21" s="6"/>
      <c r="G21" s="6"/>
      <c r="H21" s="6"/>
      <c r="I21" s="6"/>
      <c r="J21" s="6"/>
      <c r="K21" s="5"/>
      <c r="L21" s="5"/>
    </row>
    <row r="22" spans="1:12" ht="23.25" customHeight="1" x14ac:dyDescent="0.35">
      <c r="A22" s="5"/>
      <c r="B22" s="6"/>
      <c r="C22" s="9" t="s">
        <v>47</v>
      </c>
      <c r="D22" s="6"/>
      <c r="E22" s="6"/>
      <c r="F22" s="6"/>
      <c r="G22" s="6"/>
      <c r="H22" s="6"/>
      <c r="I22" s="6"/>
      <c r="J22" s="6"/>
      <c r="K22" s="6"/>
      <c r="L22" s="5"/>
    </row>
    <row r="23" spans="1:12" ht="9.75" customHeight="1" x14ac:dyDescent="0.35">
      <c r="A23" s="10"/>
      <c r="B23" s="11"/>
      <c r="C23" s="16"/>
      <c r="D23" s="11"/>
      <c r="E23" s="11"/>
      <c r="F23" s="11"/>
      <c r="G23" s="11"/>
      <c r="H23" s="11"/>
      <c r="I23" s="11"/>
      <c r="J23" s="11"/>
      <c r="K23" s="11"/>
      <c r="L23" s="10"/>
    </row>
    <row r="24" spans="1:12" ht="23.25" customHeight="1" x14ac:dyDescent="0.35">
      <c r="A24" s="5">
        <v>2</v>
      </c>
      <c r="B24" s="6" t="s">
        <v>48</v>
      </c>
      <c r="C24" s="9" t="s">
        <v>49</v>
      </c>
      <c r="D24" s="6" t="s">
        <v>36</v>
      </c>
      <c r="E24" s="12">
        <v>50000</v>
      </c>
      <c r="F24" s="12">
        <v>50000</v>
      </c>
      <c r="G24" s="12">
        <v>50000</v>
      </c>
      <c r="H24" s="12">
        <v>50000</v>
      </c>
      <c r="I24" s="12">
        <v>50000</v>
      </c>
      <c r="J24" s="70" t="s">
        <v>37</v>
      </c>
      <c r="K24" s="6" t="s">
        <v>38</v>
      </c>
      <c r="L24" s="1" t="s">
        <v>39</v>
      </c>
    </row>
    <row r="25" spans="1:12" ht="23.25" customHeight="1" x14ac:dyDescent="0.35">
      <c r="A25" s="5"/>
      <c r="B25" s="6"/>
      <c r="C25" s="9" t="s">
        <v>50</v>
      </c>
      <c r="D25" s="6"/>
      <c r="E25" s="13"/>
      <c r="F25" s="13"/>
      <c r="G25" s="13"/>
      <c r="H25" s="6"/>
      <c r="I25" s="6"/>
      <c r="J25" s="8" t="s">
        <v>41</v>
      </c>
      <c r="K25" s="6" t="s">
        <v>42</v>
      </c>
      <c r="L25" s="5" t="s">
        <v>293</v>
      </c>
    </row>
    <row r="26" spans="1:12" ht="23.25" customHeight="1" x14ac:dyDescent="0.35">
      <c r="A26" s="5"/>
      <c r="B26" s="6"/>
      <c r="C26" s="9" t="s">
        <v>51</v>
      </c>
      <c r="D26" s="6"/>
      <c r="E26" s="13"/>
      <c r="F26" s="13"/>
      <c r="G26" s="13"/>
      <c r="H26" s="6"/>
      <c r="I26" s="6"/>
      <c r="J26" s="8" t="s">
        <v>44</v>
      </c>
      <c r="K26" s="8" t="s">
        <v>45</v>
      </c>
      <c r="L26" s="5"/>
    </row>
    <row r="27" spans="1:12" ht="9.75" customHeight="1" x14ac:dyDescent="0.35">
      <c r="A27" s="10"/>
      <c r="B27" s="11"/>
      <c r="C27" s="16"/>
      <c r="D27" s="11"/>
      <c r="E27" s="14"/>
      <c r="F27" s="14"/>
      <c r="G27" s="14"/>
      <c r="H27" s="59"/>
      <c r="I27" s="59"/>
      <c r="J27" s="11"/>
      <c r="K27" s="10"/>
      <c r="L27" s="10"/>
    </row>
    <row r="29" spans="1:12" ht="23.25" customHeight="1" x14ac:dyDescent="0.35">
      <c r="L29" s="111" t="s">
        <v>1904</v>
      </c>
    </row>
    <row r="30" spans="1:12" ht="23.25" customHeight="1" x14ac:dyDescent="0.35">
      <c r="A30" s="110"/>
      <c r="B30" s="669" t="s">
        <v>52</v>
      </c>
      <c r="C30" s="669"/>
      <c r="D30" s="669"/>
      <c r="E30" s="669"/>
      <c r="F30" s="669"/>
      <c r="G30" s="669"/>
      <c r="H30" s="669"/>
      <c r="I30" s="669"/>
      <c r="J30" s="669"/>
      <c r="K30" s="669"/>
      <c r="L30" s="669"/>
    </row>
    <row r="31" spans="1:12" ht="23.25" customHeight="1" x14ac:dyDescent="0.35">
      <c r="A31" s="110"/>
      <c r="B31" s="669" t="s">
        <v>2609</v>
      </c>
      <c r="C31" s="669"/>
      <c r="D31" s="669"/>
      <c r="E31" s="669"/>
      <c r="F31" s="669"/>
      <c r="G31" s="669"/>
      <c r="H31" s="669"/>
      <c r="I31" s="669"/>
      <c r="J31" s="669"/>
      <c r="K31" s="669"/>
      <c r="L31" s="669"/>
    </row>
    <row r="32" spans="1:12" ht="23.25" customHeight="1" x14ac:dyDescent="0.35">
      <c r="A32" s="110"/>
      <c r="B32" s="669" t="s">
        <v>2419</v>
      </c>
      <c r="C32" s="669"/>
      <c r="D32" s="669"/>
      <c r="E32" s="669"/>
      <c r="F32" s="669"/>
      <c r="G32" s="669"/>
      <c r="H32" s="669"/>
      <c r="I32" s="669"/>
      <c r="J32" s="669"/>
      <c r="K32" s="669"/>
      <c r="L32" s="669"/>
    </row>
    <row r="33" spans="1:12" ht="23.25" customHeight="1" x14ac:dyDescent="0.35">
      <c r="A33" s="687" t="s">
        <v>15</v>
      </c>
      <c r="B33" s="687" t="s">
        <v>5</v>
      </c>
      <c r="C33" s="687" t="s">
        <v>16</v>
      </c>
      <c r="D33" s="112" t="s">
        <v>17</v>
      </c>
      <c r="E33" s="690" t="s">
        <v>19</v>
      </c>
      <c r="F33" s="690"/>
      <c r="G33" s="690"/>
      <c r="H33" s="690"/>
      <c r="I33" s="690"/>
      <c r="J33" s="112" t="s">
        <v>20</v>
      </c>
      <c r="K33" s="112" t="s">
        <v>21</v>
      </c>
      <c r="L33" s="452" t="s">
        <v>24</v>
      </c>
    </row>
    <row r="34" spans="1:12" ht="23.25" customHeight="1" x14ac:dyDescent="0.35">
      <c r="A34" s="688"/>
      <c r="B34" s="688"/>
      <c r="C34" s="688"/>
      <c r="D34" s="113" t="s">
        <v>18</v>
      </c>
      <c r="E34" s="414" t="s">
        <v>1898</v>
      </c>
      <c r="F34" s="415" t="s">
        <v>1899</v>
      </c>
      <c r="G34" s="414" t="s">
        <v>1900</v>
      </c>
      <c r="H34" s="415" t="s">
        <v>1901</v>
      </c>
      <c r="I34" s="414" t="s">
        <v>1902</v>
      </c>
      <c r="J34" s="113" t="s">
        <v>22</v>
      </c>
      <c r="K34" s="113" t="s">
        <v>23</v>
      </c>
      <c r="L34" s="453" t="s">
        <v>25</v>
      </c>
    </row>
    <row r="35" spans="1:12" ht="23.25" customHeight="1" x14ac:dyDescent="0.35">
      <c r="A35" s="689"/>
      <c r="B35" s="689"/>
      <c r="C35" s="689"/>
      <c r="D35" s="114"/>
      <c r="E35" s="115" t="s">
        <v>7</v>
      </c>
      <c r="F35" s="115" t="s">
        <v>7</v>
      </c>
      <c r="G35" s="115" t="s">
        <v>7</v>
      </c>
      <c r="H35" s="115" t="s">
        <v>7</v>
      </c>
      <c r="I35" s="115" t="s">
        <v>7</v>
      </c>
      <c r="J35" s="114"/>
      <c r="K35" s="114"/>
      <c r="L35" s="454"/>
    </row>
    <row r="36" spans="1:12" ht="23.25" customHeight="1" x14ac:dyDescent="0.35">
      <c r="A36" s="1">
        <v>3</v>
      </c>
      <c r="B36" s="2" t="s">
        <v>53</v>
      </c>
      <c r="C36" s="15" t="s">
        <v>49</v>
      </c>
      <c r="D36" s="6" t="s">
        <v>36</v>
      </c>
      <c r="E36" s="12">
        <v>50000</v>
      </c>
      <c r="F36" s="12">
        <v>50000</v>
      </c>
      <c r="G36" s="12">
        <v>50000</v>
      </c>
      <c r="H36" s="12">
        <v>50000</v>
      </c>
      <c r="I36" s="12">
        <v>50000</v>
      </c>
      <c r="J36" s="70" t="s">
        <v>37</v>
      </c>
      <c r="K36" s="6" t="s">
        <v>38</v>
      </c>
      <c r="L36" s="5" t="s">
        <v>39</v>
      </c>
    </row>
    <row r="37" spans="1:12" ht="23.25" customHeight="1" x14ac:dyDescent="0.35">
      <c r="A37" s="5"/>
      <c r="B37" s="6" t="s">
        <v>54</v>
      </c>
      <c r="C37" s="9" t="s">
        <v>50</v>
      </c>
      <c r="D37" s="6"/>
      <c r="E37" s="13"/>
      <c r="F37" s="13"/>
      <c r="G37" s="13"/>
      <c r="H37" s="6"/>
      <c r="I37" s="6"/>
      <c r="J37" s="8" t="s">
        <v>41</v>
      </c>
      <c r="K37" s="6" t="s">
        <v>42</v>
      </c>
      <c r="L37" s="5" t="s">
        <v>293</v>
      </c>
    </row>
    <row r="38" spans="1:12" ht="23.25" customHeight="1" x14ac:dyDescent="0.35">
      <c r="A38" s="5"/>
      <c r="B38" s="9" t="s">
        <v>55</v>
      </c>
      <c r="C38" s="9" t="s">
        <v>51</v>
      </c>
      <c r="D38" s="6"/>
      <c r="E38" s="13"/>
      <c r="F38" s="13"/>
      <c r="G38" s="13"/>
      <c r="H38" s="6"/>
      <c r="I38" s="6"/>
      <c r="J38" s="8" t="s">
        <v>44</v>
      </c>
      <c r="K38" s="8" t="s">
        <v>45</v>
      </c>
      <c r="L38" s="5"/>
    </row>
    <row r="39" spans="1:12" ht="23.25" customHeight="1" x14ac:dyDescent="0.35">
      <c r="A39" s="10"/>
      <c r="B39" s="11"/>
      <c r="C39" s="16"/>
      <c r="D39" s="11"/>
      <c r="E39" s="14"/>
      <c r="F39" s="14"/>
      <c r="G39" s="14"/>
      <c r="H39" s="59"/>
      <c r="I39" s="59"/>
      <c r="J39" s="11"/>
      <c r="K39" s="10"/>
      <c r="L39" s="10"/>
    </row>
    <row r="40" spans="1:12" ht="23.25" customHeight="1" x14ac:dyDescent="0.35">
      <c r="A40" s="1">
        <v>4</v>
      </c>
      <c r="B40" s="2" t="s">
        <v>53</v>
      </c>
      <c r="C40" s="15" t="s">
        <v>49</v>
      </c>
      <c r="D40" s="6" t="s">
        <v>36</v>
      </c>
      <c r="E40" s="12">
        <v>50000</v>
      </c>
      <c r="F40" s="12">
        <v>50000</v>
      </c>
      <c r="G40" s="12">
        <v>50000</v>
      </c>
      <c r="H40" s="12">
        <v>50000</v>
      </c>
      <c r="I40" s="12">
        <v>50000</v>
      </c>
      <c r="J40" s="70" t="s">
        <v>37</v>
      </c>
      <c r="K40" s="6" t="s">
        <v>38</v>
      </c>
      <c r="L40" s="5" t="s">
        <v>39</v>
      </c>
    </row>
    <row r="41" spans="1:12" ht="23.25" customHeight="1" x14ac:dyDescent="0.35">
      <c r="A41" s="5"/>
      <c r="B41" s="9" t="s">
        <v>56</v>
      </c>
      <c r="C41" s="9" t="s">
        <v>50</v>
      </c>
      <c r="D41" s="6"/>
      <c r="E41" s="13"/>
      <c r="F41" s="13"/>
      <c r="G41" s="13"/>
      <c r="H41" s="6"/>
      <c r="I41" s="6"/>
      <c r="J41" s="8" t="s">
        <v>41</v>
      </c>
      <c r="K41" s="6" t="s">
        <v>42</v>
      </c>
      <c r="L41" s="5" t="s">
        <v>293</v>
      </c>
    </row>
    <row r="42" spans="1:12" ht="23.25" customHeight="1" x14ac:dyDescent="0.35">
      <c r="A42" s="5"/>
      <c r="B42" s="6" t="s">
        <v>57</v>
      </c>
      <c r="C42" s="9" t="s">
        <v>51</v>
      </c>
      <c r="D42" s="6"/>
      <c r="E42" s="13"/>
      <c r="F42" s="13"/>
      <c r="G42" s="13"/>
      <c r="H42" s="6"/>
      <c r="I42" s="6"/>
      <c r="J42" s="8" t="s">
        <v>44</v>
      </c>
      <c r="K42" s="8" t="s">
        <v>45</v>
      </c>
      <c r="L42" s="5"/>
    </row>
    <row r="43" spans="1:12" ht="23.25" customHeight="1" x14ac:dyDescent="0.35">
      <c r="A43" s="10"/>
      <c r="B43" s="11"/>
      <c r="C43" s="16"/>
      <c r="D43" s="11"/>
      <c r="E43" s="14"/>
      <c r="F43" s="14"/>
      <c r="G43" s="14"/>
      <c r="H43" s="59"/>
      <c r="I43" s="59"/>
      <c r="J43" s="11"/>
      <c r="K43" s="10"/>
      <c r="L43" s="10"/>
    </row>
    <row r="44" spans="1:12" ht="23.25" customHeight="1" x14ac:dyDescent="0.35">
      <c r="A44" s="1">
        <v>5</v>
      </c>
      <c r="B44" s="2" t="s">
        <v>58</v>
      </c>
      <c r="C44" s="15" t="s">
        <v>59</v>
      </c>
      <c r="D44" s="2" t="s">
        <v>36</v>
      </c>
      <c r="E44" s="17">
        <v>50000</v>
      </c>
      <c r="F44" s="17">
        <v>50000</v>
      </c>
      <c r="G44" s="17">
        <v>50000</v>
      </c>
      <c r="H44" s="17">
        <v>50000</v>
      </c>
      <c r="I44" s="17">
        <v>50000</v>
      </c>
      <c r="J44" s="133" t="s">
        <v>37</v>
      </c>
      <c r="K44" s="2" t="s">
        <v>862</v>
      </c>
      <c r="L44" s="1" t="s">
        <v>39</v>
      </c>
    </row>
    <row r="45" spans="1:12" ht="23.25" customHeight="1" x14ac:dyDescent="0.35">
      <c r="A45" s="6"/>
      <c r="B45" s="6"/>
      <c r="C45" s="9" t="s">
        <v>60</v>
      </c>
      <c r="D45" s="6"/>
      <c r="E45" s="13"/>
      <c r="F45" s="13"/>
      <c r="G45" s="13"/>
      <c r="H45" s="6"/>
      <c r="I45" s="6"/>
      <c r="J45" s="8" t="s">
        <v>41</v>
      </c>
      <c r="K45" s="6" t="s">
        <v>2319</v>
      </c>
      <c r="L45" s="5" t="s">
        <v>293</v>
      </c>
    </row>
    <row r="46" spans="1:12" ht="23.25" customHeight="1" x14ac:dyDescent="0.35">
      <c r="A46" s="5"/>
      <c r="B46" s="18"/>
      <c r="C46" s="9" t="s">
        <v>61</v>
      </c>
      <c r="D46" s="18"/>
      <c r="E46" s="19"/>
      <c r="F46" s="20"/>
      <c r="G46" s="20"/>
      <c r="H46" s="6"/>
      <c r="I46" s="6"/>
      <c r="J46" s="8" t="s">
        <v>44</v>
      </c>
      <c r="K46" s="8"/>
      <c r="L46" s="5"/>
    </row>
    <row r="47" spans="1:12" ht="23.25" customHeight="1" x14ac:dyDescent="0.35">
      <c r="A47" s="5"/>
      <c r="B47" s="6"/>
      <c r="C47" s="9" t="s">
        <v>63</v>
      </c>
      <c r="D47" s="6"/>
      <c r="E47" s="13"/>
      <c r="F47" s="13"/>
      <c r="G47" s="13"/>
      <c r="H47" s="13"/>
      <c r="I47" s="13"/>
      <c r="J47" s="6"/>
      <c r="K47" s="9"/>
      <c r="L47" s="5"/>
    </row>
    <row r="48" spans="1:12" ht="23.25" customHeight="1" x14ac:dyDescent="0.3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</row>
    <row r="49" spans="1:12" ht="23.25" customHeight="1" x14ac:dyDescent="0.35">
      <c r="A49" s="5">
        <v>6</v>
      </c>
      <c r="B49" s="29" t="s">
        <v>2274</v>
      </c>
      <c r="C49" s="9" t="s">
        <v>49</v>
      </c>
      <c r="D49" s="6" t="s">
        <v>36</v>
      </c>
      <c r="E49" s="30">
        <v>40000</v>
      </c>
      <c r="F49" s="30">
        <v>40000</v>
      </c>
      <c r="G49" s="31">
        <v>40000</v>
      </c>
      <c r="H49" s="31">
        <v>40000</v>
      </c>
      <c r="I49" s="31">
        <v>40000</v>
      </c>
      <c r="J49" s="23" t="s">
        <v>37</v>
      </c>
      <c r="K49" s="6" t="s">
        <v>38</v>
      </c>
      <c r="L49" s="5" t="s">
        <v>39</v>
      </c>
    </row>
    <row r="50" spans="1:12" ht="23.25" customHeight="1" x14ac:dyDescent="0.35">
      <c r="A50" s="5"/>
      <c r="B50" s="6" t="s">
        <v>2275</v>
      </c>
      <c r="C50" s="9" t="s">
        <v>50</v>
      </c>
      <c r="D50" s="6"/>
      <c r="E50" s="13"/>
      <c r="F50" s="13"/>
      <c r="G50" s="12"/>
      <c r="H50" s="13"/>
      <c r="I50" s="13"/>
      <c r="J50" s="26" t="s">
        <v>41</v>
      </c>
      <c r="K50" s="6" t="s">
        <v>42</v>
      </c>
      <c r="L50" s="5" t="s">
        <v>293</v>
      </c>
    </row>
    <row r="51" spans="1:12" ht="23.25" customHeight="1" x14ac:dyDescent="0.35">
      <c r="A51" s="5"/>
      <c r="B51" s="6" t="s">
        <v>2276</v>
      </c>
      <c r="C51" s="9" t="s">
        <v>51</v>
      </c>
      <c r="D51" s="6"/>
      <c r="E51" s="55"/>
      <c r="F51" s="55"/>
      <c r="G51" s="55"/>
      <c r="H51" s="13"/>
      <c r="I51" s="13"/>
      <c r="J51" s="26" t="s">
        <v>44</v>
      </c>
      <c r="K51" s="6" t="s">
        <v>45</v>
      </c>
      <c r="L51" s="5"/>
    </row>
    <row r="52" spans="1:12" ht="23.25" customHeight="1" x14ac:dyDescent="0.35">
      <c r="A52" s="5"/>
      <c r="B52" s="6"/>
      <c r="C52" s="6"/>
      <c r="D52" s="6"/>
      <c r="E52" s="13"/>
      <c r="F52" s="13"/>
      <c r="G52" s="13"/>
      <c r="H52" s="13"/>
      <c r="I52" s="13"/>
      <c r="J52" s="27"/>
      <c r="K52" s="6"/>
      <c r="L52" s="5"/>
    </row>
    <row r="53" spans="1:12" ht="23.25" customHeight="1" x14ac:dyDescent="0.35">
      <c r="A53" s="32"/>
      <c r="B53" s="33"/>
      <c r="C53" s="33"/>
      <c r="D53" s="33"/>
      <c r="E53" s="32"/>
      <c r="F53" s="32"/>
      <c r="G53" s="33"/>
      <c r="H53" s="34"/>
      <c r="I53" s="34"/>
      <c r="J53" s="35"/>
      <c r="K53" s="33"/>
      <c r="L53" s="32"/>
    </row>
    <row r="55" spans="1:12" ht="23.25" customHeight="1" x14ac:dyDescent="0.35">
      <c r="L55" s="111" t="s">
        <v>1904</v>
      </c>
    </row>
    <row r="56" spans="1:12" ht="23.25" customHeight="1" x14ac:dyDescent="0.35">
      <c r="A56" s="110"/>
      <c r="B56" s="669" t="s">
        <v>52</v>
      </c>
      <c r="C56" s="669"/>
      <c r="D56" s="669"/>
      <c r="E56" s="669"/>
      <c r="F56" s="669"/>
      <c r="G56" s="669"/>
      <c r="H56" s="669"/>
      <c r="I56" s="669"/>
      <c r="J56" s="669"/>
      <c r="K56" s="669"/>
      <c r="L56" s="669"/>
    </row>
    <row r="57" spans="1:12" ht="23.25" customHeight="1" x14ac:dyDescent="0.35">
      <c r="A57" s="110"/>
      <c r="B57" s="669" t="s">
        <v>2609</v>
      </c>
      <c r="C57" s="669"/>
      <c r="D57" s="669"/>
      <c r="E57" s="669"/>
      <c r="F57" s="669"/>
      <c r="G57" s="669"/>
      <c r="H57" s="669"/>
      <c r="I57" s="669"/>
      <c r="J57" s="669"/>
      <c r="K57" s="669"/>
      <c r="L57" s="669"/>
    </row>
    <row r="58" spans="1:12" ht="23.25" customHeight="1" x14ac:dyDescent="0.35">
      <c r="A58" s="110"/>
      <c r="B58" s="669" t="s">
        <v>2419</v>
      </c>
      <c r="C58" s="669"/>
      <c r="D58" s="669"/>
      <c r="E58" s="669"/>
      <c r="F58" s="669"/>
      <c r="G58" s="669"/>
      <c r="H58" s="669"/>
      <c r="I58" s="669"/>
      <c r="J58" s="669"/>
      <c r="K58" s="669"/>
      <c r="L58" s="669"/>
    </row>
    <row r="59" spans="1:12" ht="23.25" customHeight="1" x14ac:dyDescent="0.35">
      <c r="A59" s="687" t="s">
        <v>15</v>
      </c>
      <c r="B59" s="687" t="s">
        <v>5</v>
      </c>
      <c r="C59" s="687" t="s">
        <v>16</v>
      </c>
      <c r="D59" s="112" t="s">
        <v>17</v>
      </c>
      <c r="E59" s="690" t="s">
        <v>19</v>
      </c>
      <c r="F59" s="690"/>
      <c r="G59" s="690"/>
      <c r="H59" s="690"/>
      <c r="I59" s="690"/>
      <c r="J59" s="112" t="s">
        <v>20</v>
      </c>
      <c r="K59" s="112" t="s">
        <v>21</v>
      </c>
      <c r="L59" s="452" t="s">
        <v>24</v>
      </c>
    </row>
    <row r="60" spans="1:12" ht="23.25" customHeight="1" x14ac:dyDescent="0.35">
      <c r="A60" s="688"/>
      <c r="B60" s="688"/>
      <c r="C60" s="688"/>
      <c r="D60" s="113" t="s">
        <v>18</v>
      </c>
      <c r="E60" s="414" t="s">
        <v>1898</v>
      </c>
      <c r="F60" s="415" t="s">
        <v>1899</v>
      </c>
      <c r="G60" s="414" t="s">
        <v>1900</v>
      </c>
      <c r="H60" s="415" t="s">
        <v>1901</v>
      </c>
      <c r="I60" s="414" t="s">
        <v>1902</v>
      </c>
      <c r="J60" s="113" t="s">
        <v>22</v>
      </c>
      <c r="K60" s="113" t="s">
        <v>23</v>
      </c>
      <c r="L60" s="453" t="s">
        <v>25</v>
      </c>
    </row>
    <row r="61" spans="1:12" ht="23.25" customHeight="1" x14ac:dyDescent="0.35">
      <c r="A61" s="689"/>
      <c r="B61" s="689"/>
      <c r="C61" s="689"/>
      <c r="D61" s="114"/>
      <c r="E61" s="115" t="s">
        <v>7</v>
      </c>
      <c r="F61" s="115" t="s">
        <v>7</v>
      </c>
      <c r="G61" s="115" t="s">
        <v>7</v>
      </c>
      <c r="H61" s="115" t="s">
        <v>7</v>
      </c>
      <c r="I61" s="115" t="s">
        <v>7</v>
      </c>
      <c r="J61" s="114"/>
      <c r="K61" s="114"/>
      <c r="L61" s="454"/>
    </row>
    <row r="62" spans="1:12" ht="23.25" customHeight="1" x14ac:dyDescent="0.35">
      <c r="A62" s="5">
        <v>7</v>
      </c>
      <c r="B62" s="6" t="s">
        <v>2274</v>
      </c>
      <c r="C62" s="15" t="s">
        <v>49</v>
      </c>
      <c r="D62" s="2" t="s">
        <v>36</v>
      </c>
      <c r="E62" s="21">
        <v>40000</v>
      </c>
      <c r="F62" s="21">
        <v>40000</v>
      </c>
      <c r="G62" s="22">
        <v>40000</v>
      </c>
      <c r="H62" s="22">
        <v>40000</v>
      </c>
      <c r="I62" s="22">
        <v>40000</v>
      </c>
      <c r="J62" s="23" t="s">
        <v>37</v>
      </c>
      <c r="K62" s="6" t="s">
        <v>38</v>
      </c>
      <c r="L62" s="1" t="s">
        <v>39</v>
      </c>
    </row>
    <row r="63" spans="1:12" ht="23.25" customHeight="1" x14ac:dyDescent="0.35">
      <c r="A63" s="5"/>
      <c r="B63" s="6" t="s">
        <v>2277</v>
      </c>
      <c r="C63" s="9" t="s">
        <v>50</v>
      </c>
      <c r="D63" s="6"/>
      <c r="E63" s="13"/>
      <c r="F63" s="13"/>
      <c r="G63" s="12"/>
      <c r="H63" s="13"/>
      <c r="I63" s="13"/>
      <c r="J63" s="26" t="s">
        <v>41</v>
      </c>
      <c r="K63" s="6" t="s">
        <v>42</v>
      </c>
      <c r="L63" s="5" t="s">
        <v>293</v>
      </c>
    </row>
    <row r="64" spans="1:12" ht="23.25" customHeight="1" x14ac:dyDescent="0.35">
      <c r="A64" s="5"/>
      <c r="B64" s="6" t="s">
        <v>2278</v>
      </c>
      <c r="C64" s="9" t="s">
        <v>51</v>
      </c>
      <c r="D64" s="6"/>
      <c r="E64" s="55"/>
      <c r="F64" s="55"/>
      <c r="G64" s="55"/>
      <c r="H64" s="13"/>
      <c r="I64" s="13"/>
      <c r="J64" s="26" t="s">
        <v>44</v>
      </c>
      <c r="K64" s="6" t="s">
        <v>45</v>
      </c>
      <c r="L64" s="5"/>
    </row>
    <row r="65" spans="1:12" ht="23.25" customHeight="1" x14ac:dyDescent="0.35">
      <c r="A65" s="5"/>
      <c r="B65" s="9" t="s">
        <v>2279</v>
      </c>
      <c r="C65" s="9"/>
      <c r="D65" s="6"/>
      <c r="E65" s="13"/>
      <c r="F65" s="13"/>
      <c r="G65" s="13"/>
      <c r="H65" s="13"/>
      <c r="I65" s="13"/>
      <c r="J65" s="27"/>
      <c r="K65" s="6"/>
      <c r="L65" s="5"/>
    </row>
    <row r="66" spans="1:12" ht="23.25" customHeight="1" x14ac:dyDescent="0.35">
      <c r="A66" s="10"/>
      <c r="B66" s="11" t="s">
        <v>64</v>
      </c>
      <c r="C66" s="11"/>
      <c r="D66" s="11"/>
      <c r="E66" s="11"/>
      <c r="F66" s="11"/>
      <c r="G66" s="11"/>
      <c r="H66" s="11"/>
      <c r="I66" s="11"/>
      <c r="J66" s="28"/>
      <c r="K66" s="11"/>
      <c r="L66" s="10"/>
    </row>
    <row r="67" spans="1:12" ht="23.25" customHeight="1" x14ac:dyDescent="0.35">
      <c r="A67" s="36" t="s">
        <v>13</v>
      </c>
      <c r="B67" s="485" t="s">
        <v>65</v>
      </c>
      <c r="C67" s="37"/>
      <c r="D67" s="37"/>
      <c r="E67" s="38">
        <f>SUM(E18:E66)</f>
        <v>330000</v>
      </c>
      <c r="F67" s="38">
        <f>SUM(F18:F66)</f>
        <v>330000</v>
      </c>
      <c r="G67" s="38">
        <f>SUM(G18:G66)</f>
        <v>330000</v>
      </c>
      <c r="H67" s="38">
        <f>SUM(H18:H66)</f>
        <v>330000</v>
      </c>
      <c r="I67" s="38">
        <f>SUM(I18:I66)</f>
        <v>330000</v>
      </c>
      <c r="J67" s="39"/>
      <c r="K67" s="37"/>
      <c r="L67" s="36"/>
    </row>
    <row r="68" spans="1:12" ht="23.25" customHeight="1" x14ac:dyDescent="0.35">
      <c r="A68" s="32"/>
      <c r="B68" s="33"/>
      <c r="C68" s="44"/>
      <c r="D68" s="33"/>
      <c r="E68" s="34"/>
      <c r="F68" s="34"/>
      <c r="G68" s="34"/>
      <c r="H68" s="33"/>
      <c r="I68" s="33"/>
      <c r="J68" s="35"/>
      <c r="K68" s="35"/>
      <c r="L68" s="32"/>
    </row>
    <row r="69" spans="1:12" ht="23.25" customHeight="1" x14ac:dyDescent="0.35">
      <c r="A69" s="40"/>
      <c r="B69" s="41"/>
      <c r="C69" s="45"/>
      <c r="D69" s="41"/>
      <c r="E69" s="42"/>
      <c r="F69" s="42"/>
      <c r="G69" s="42"/>
      <c r="H69" s="43"/>
      <c r="I69" s="43"/>
      <c r="J69" s="41"/>
      <c r="K69" s="40"/>
      <c r="L69" s="40"/>
    </row>
    <row r="70" spans="1:12" ht="23.25" customHeight="1" x14ac:dyDescent="0.35">
      <c r="A70" s="40"/>
      <c r="B70" s="41"/>
      <c r="C70" s="45"/>
      <c r="D70" s="41"/>
      <c r="E70" s="46"/>
      <c r="F70" s="46"/>
      <c r="G70" s="46"/>
      <c r="H70" s="46"/>
      <c r="I70" s="46"/>
      <c r="J70" s="134"/>
      <c r="K70" s="41"/>
      <c r="L70" s="40"/>
    </row>
    <row r="71" spans="1:12" ht="23.25" customHeight="1" x14ac:dyDescent="0.35">
      <c r="A71" s="41"/>
      <c r="B71" s="41"/>
      <c r="C71" s="45"/>
      <c r="D71" s="41"/>
      <c r="E71" s="42"/>
      <c r="F71" s="42"/>
      <c r="G71" s="42"/>
      <c r="H71" s="41"/>
      <c r="I71" s="41"/>
      <c r="J71" s="43"/>
      <c r="K71" s="41"/>
      <c r="L71" s="40"/>
    </row>
    <row r="72" spans="1:12" ht="23.25" customHeight="1" x14ac:dyDescent="0.35">
      <c r="A72" s="40"/>
      <c r="B72" s="47"/>
      <c r="C72" s="45"/>
      <c r="D72" s="47"/>
      <c r="E72" s="46"/>
      <c r="F72" s="48"/>
      <c r="G72" s="48"/>
      <c r="H72" s="41"/>
      <c r="I72" s="41"/>
      <c r="J72" s="43"/>
      <c r="K72" s="43"/>
      <c r="L72" s="40"/>
    </row>
    <row r="73" spans="1:12" ht="23.25" customHeight="1" x14ac:dyDescent="0.35">
      <c r="A73" s="40"/>
      <c r="B73" s="41"/>
      <c r="C73" s="45"/>
      <c r="D73" s="41"/>
      <c r="E73" s="42"/>
      <c r="F73" s="42"/>
      <c r="G73" s="42"/>
      <c r="H73" s="42"/>
      <c r="I73" s="42"/>
      <c r="J73" s="41"/>
      <c r="K73" s="45"/>
      <c r="L73" s="40"/>
    </row>
    <row r="74" spans="1:12" ht="23.25" customHeight="1" x14ac:dyDescent="0.35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</row>
    <row r="75" spans="1:12" ht="23.25" customHeight="1" x14ac:dyDescent="0.35">
      <c r="A75" s="40"/>
      <c r="B75" s="49"/>
      <c r="C75" s="45"/>
      <c r="D75" s="41"/>
      <c r="E75" s="50"/>
      <c r="F75" s="50"/>
      <c r="G75" s="51"/>
      <c r="H75" s="51"/>
      <c r="I75" s="51"/>
      <c r="J75" s="52"/>
      <c r="K75" s="41"/>
      <c r="L75" s="40"/>
    </row>
    <row r="76" spans="1:12" ht="23.25" customHeight="1" x14ac:dyDescent="0.35">
      <c r="A76" s="40"/>
      <c r="B76" s="41"/>
      <c r="C76" s="45"/>
      <c r="D76" s="41"/>
      <c r="E76" s="42"/>
      <c r="F76" s="42"/>
      <c r="G76" s="135"/>
      <c r="H76" s="42"/>
      <c r="I76" s="42"/>
      <c r="J76" s="53"/>
      <c r="K76" s="41"/>
      <c r="L76" s="40"/>
    </row>
    <row r="77" spans="1:12" ht="23.25" customHeight="1" x14ac:dyDescent="0.35">
      <c r="A77" s="40"/>
      <c r="B77" s="41"/>
      <c r="C77" s="45"/>
      <c r="D77" s="41"/>
      <c r="E77" s="136"/>
      <c r="F77" s="136"/>
      <c r="G77" s="136"/>
      <c r="H77" s="42"/>
      <c r="I77" s="42"/>
      <c r="J77" s="53"/>
      <c r="K77" s="41"/>
      <c r="L77" s="40"/>
    </row>
    <row r="78" spans="1:12" ht="23.25" customHeight="1" x14ac:dyDescent="0.35">
      <c r="A78" s="40"/>
      <c r="B78" s="41"/>
      <c r="C78" s="41"/>
      <c r="D78" s="41"/>
      <c r="E78" s="42"/>
      <c r="F78" s="42"/>
      <c r="G78" s="42"/>
      <c r="H78" s="42"/>
      <c r="I78" s="42"/>
      <c r="J78" s="41"/>
      <c r="K78" s="41"/>
      <c r="L78" s="40"/>
    </row>
    <row r="79" spans="1:12" ht="23.25" customHeight="1" x14ac:dyDescent="0.35">
      <c r="A79" s="40"/>
      <c r="B79" s="41"/>
      <c r="C79" s="41"/>
      <c r="D79" s="41"/>
      <c r="E79" s="40"/>
      <c r="F79" s="40"/>
      <c r="G79" s="41"/>
      <c r="H79" s="42"/>
      <c r="I79" s="42"/>
      <c r="J79" s="43"/>
      <c r="K79" s="41"/>
      <c r="L79" s="40"/>
    </row>
    <row r="81" spans="1:12" ht="23.25" customHeight="1" x14ac:dyDescent="0.35">
      <c r="L81" s="111" t="s">
        <v>1904</v>
      </c>
    </row>
    <row r="82" spans="1:12" ht="23.25" customHeight="1" x14ac:dyDescent="0.35">
      <c r="A82" s="110"/>
      <c r="B82" s="669" t="s">
        <v>52</v>
      </c>
      <c r="C82" s="669"/>
      <c r="D82" s="669"/>
      <c r="E82" s="669"/>
      <c r="F82" s="669"/>
      <c r="G82" s="669"/>
      <c r="H82" s="669"/>
      <c r="I82" s="669"/>
      <c r="J82" s="669"/>
      <c r="K82" s="669"/>
      <c r="L82" s="669"/>
    </row>
    <row r="83" spans="1:12" ht="23.25" customHeight="1" x14ac:dyDescent="0.35">
      <c r="A83" s="110"/>
      <c r="B83" s="669" t="s">
        <v>2422</v>
      </c>
      <c r="C83" s="669"/>
      <c r="D83" s="669"/>
      <c r="E83" s="669"/>
      <c r="F83" s="669"/>
      <c r="G83" s="669"/>
      <c r="H83" s="669"/>
      <c r="I83" s="669"/>
      <c r="J83" s="669"/>
      <c r="K83" s="669"/>
      <c r="L83" s="669"/>
    </row>
    <row r="84" spans="1:12" ht="23.25" customHeight="1" x14ac:dyDescent="0.35">
      <c r="A84" s="110"/>
      <c r="B84" s="669" t="s">
        <v>2463</v>
      </c>
      <c r="C84" s="669"/>
      <c r="D84" s="669"/>
      <c r="E84" s="669"/>
      <c r="F84" s="669"/>
      <c r="G84" s="669"/>
      <c r="H84" s="669"/>
      <c r="I84" s="669"/>
      <c r="J84" s="669"/>
      <c r="K84" s="669"/>
      <c r="L84" s="669"/>
    </row>
    <row r="85" spans="1:12" ht="23.25" customHeight="1" x14ac:dyDescent="0.35">
      <c r="A85" s="687" t="s">
        <v>15</v>
      </c>
      <c r="B85" s="687" t="s">
        <v>5</v>
      </c>
      <c r="C85" s="687" t="s">
        <v>16</v>
      </c>
      <c r="D85" s="112" t="s">
        <v>17</v>
      </c>
      <c r="E85" s="690" t="s">
        <v>19</v>
      </c>
      <c r="F85" s="690"/>
      <c r="G85" s="690"/>
      <c r="H85" s="690"/>
      <c r="I85" s="690"/>
      <c r="J85" s="112" t="s">
        <v>20</v>
      </c>
      <c r="K85" s="112" t="s">
        <v>21</v>
      </c>
      <c r="L85" s="452" t="s">
        <v>24</v>
      </c>
    </row>
    <row r="86" spans="1:12" ht="23.25" customHeight="1" x14ac:dyDescent="0.35">
      <c r="A86" s="688"/>
      <c r="B86" s="688"/>
      <c r="C86" s="688"/>
      <c r="D86" s="113" t="s">
        <v>18</v>
      </c>
      <c r="E86" s="414" t="s">
        <v>1898</v>
      </c>
      <c r="F86" s="415" t="s">
        <v>1899</v>
      </c>
      <c r="G86" s="414" t="s">
        <v>1900</v>
      </c>
      <c r="H86" s="415" t="s">
        <v>1901</v>
      </c>
      <c r="I86" s="414" t="s">
        <v>1902</v>
      </c>
      <c r="J86" s="113" t="s">
        <v>22</v>
      </c>
      <c r="K86" s="113" t="s">
        <v>23</v>
      </c>
      <c r="L86" s="453" t="s">
        <v>25</v>
      </c>
    </row>
    <row r="87" spans="1:12" ht="23.25" customHeight="1" x14ac:dyDescent="0.35">
      <c r="A87" s="689"/>
      <c r="B87" s="689"/>
      <c r="C87" s="689"/>
      <c r="D87" s="114"/>
      <c r="E87" s="115" t="s">
        <v>7</v>
      </c>
      <c r="F87" s="115" t="s">
        <v>7</v>
      </c>
      <c r="G87" s="115" t="s">
        <v>7</v>
      </c>
      <c r="H87" s="115" t="s">
        <v>7</v>
      </c>
      <c r="I87" s="115" t="s">
        <v>7</v>
      </c>
      <c r="J87" s="114"/>
      <c r="K87" s="114"/>
      <c r="L87" s="454"/>
    </row>
    <row r="88" spans="1:12" ht="23.25" customHeight="1" x14ac:dyDescent="0.35">
      <c r="A88" s="1">
        <v>1</v>
      </c>
      <c r="B88" s="6" t="s">
        <v>215</v>
      </c>
      <c r="C88" s="9" t="s">
        <v>216</v>
      </c>
      <c r="D88" s="6" t="s">
        <v>217</v>
      </c>
      <c r="E88" s="107">
        <v>50000</v>
      </c>
      <c r="F88" s="107">
        <v>50000</v>
      </c>
      <c r="G88" s="107">
        <v>50000</v>
      </c>
      <c r="H88" s="107">
        <v>50000</v>
      </c>
      <c r="I88" s="107">
        <v>50000</v>
      </c>
      <c r="J88" s="108" t="s">
        <v>80</v>
      </c>
      <c r="K88" s="9" t="s">
        <v>218</v>
      </c>
      <c r="L88" s="5" t="s">
        <v>39</v>
      </c>
    </row>
    <row r="89" spans="1:12" ht="23.25" customHeight="1" x14ac:dyDescent="0.35">
      <c r="A89" s="5"/>
      <c r="B89" s="6" t="s">
        <v>219</v>
      </c>
      <c r="C89" s="9" t="s">
        <v>220</v>
      </c>
      <c r="D89" s="6" t="s">
        <v>221</v>
      </c>
      <c r="E89" s="5"/>
      <c r="F89" s="5"/>
      <c r="G89" s="5"/>
      <c r="H89" s="6"/>
      <c r="I89" s="6"/>
      <c r="J89" s="9" t="s">
        <v>210</v>
      </c>
      <c r="K89" s="9" t="s">
        <v>222</v>
      </c>
      <c r="L89" s="5" t="s">
        <v>293</v>
      </c>
    </row>
    <row r="90" spans="1:12" ht="23.25" customHeight="1" x14ac:dyDescent="0.35">
      <c r="A90" s="6"/>
      <c r="B90" s="6"/>
      <c r="C90" s="9" t="s">
        <v>223</v>
      </c>
      <c r="D90" s="6" t="s">
        <v>224</v>
      </c>
      <c r="E90" s="5"/>
      <c r="F90" s="5"/>
      <c r="G90" s="5"/>
      <c r="H90" s="6"/>
      <c r="I90" s="6"/>
      <c r="J90" s="9" t="s">
        <v>212</v>
      </c>
      <c r="K90" s="9" t="s">
        <v>225</v>
      </c>
      <c r="L90" s="5"/>
    </row>
    <row r="91" spans="1:12" ht="23.25" customHeight="1" x14ac:dyDescent="0.35">
      <c r="A91" s="5"/>
      <c r="B91" s="6"/>
      <c r="C91" s="9" t="s">
        <v>226</v>
      </c>
      <c r="D91" s="6" t="s">
        <v>227</v>
      </c>
      <c r="E91" s="5"/>
      <c r="F91" s="5"/>
      <c r="G91" s="5"/>
      <c r="H91" s="6"/>
      <c r="I91" s="6"/>
      <c r="J91" s="9" t="s">
        <v>89</v>
      </c>
      <c r="K91" s="5"/>
      <c r="L91" s="5"/>
    </row>
    <row r="92" spans="1:12" ht="23.25" customHeight="1" x14ac:dyDescent="0.35">
      <c r="A92" s="10"/>
      <c r="B92" s="11"/>
      <c r="C92" s="11"/>
      <c r="D92" s="11"/>
      <c r="E92" s="10"/>
      <c r="F92" s="10"/>
      <c r="G92" s="10"/>
      <c r="H92" s="11"/>
      <c r="I92" s="11"/>
      <c r="J92" s="16"/>
      <c r="K92" s="10"/>
      <c r="L92" s="10"/>
    </row>
    <row r="93" spans="1:12" ht="23.25" customHeight="1" x14ac:dyDescent="0.35">
      <c r="A93" s="36" t="s">
        <v>13</v>
      </c>
      <c r="B93" s="485" t="s">
        <v>228</v>
      </c>
      <c r="C93" s="37"/>
      <c r="D93" s="37"/>
      <c r="E93" s="105">
        <f>E88</f>
        <v>50000</v>
      </c>
      <c r="F93" s="105">
        <f t="shared" ref="F93:I93" si="0">F88</f>
        <v>50000</v>
      </c>
      <c r="G93" s="105">
        <f t="shared" si="0"/>
        <v>50000</v>
      </c>
      <c r="H93" s="105">
        <f t="shared" si="0"/>
        <v>50000</v>
      </c>
      <c r="I93" s="105">
        <f t="shared" si="0"/>
        <v>50000</v>
      </c>
      <c r="J93" s="106"/>
      <c r="K93" s="37"/>
      <c r="L93" s="36"/>
    </row>
    <row r="94" spans="1:12" ht="23.25" customHeight="1" x14ac:dyDescent="0.35">
      <c r="A94" s="119"/>
      <c r="B94" s="120"/>
      <c r="C94" s="120"/>
      <c r="D94" s="120"/>
      <c r="E94" s="129"/>
      <c r="F94" s="129"/>
      <c r="G94" s="129"/>
      <c r="H94" s="120"/>
      <c r="I94" s="120"/>
      <c r="J94" s="130"/>
      <c r="K94" s="121"/>
      <c r="L94" s="119"/>
    </row>
    <row r="95" spans="1:12" ht="23.25" customHeight="1" x14ac:dyDescent="0.35">
      <c r="A95" s="123"/>
      <c r="B95" s="124"/>
      <c r="C95" s="124"/>
      <c r="D95" s="124"/>
      <c r="E95" s="126"/>
      <c r="F95" s="126"/>
      <c r="G95" s="126"/>
      <c r="H95" s="124"/>
      <c r="I95" s="124"/>
      <c r="J95" s="127"/>
      <c r="K95" s="125"/>
      <c r="L95" s="123"/>
    </row>
    <row r="96" spans="1:12" ht="23.25" customHeight="1" x14ac:dyDescent="0.35">
      <c r="A96" s="40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0"/>
    </row>
    <row r="97" spans="1:12" ht="23.25" customHeight="1" x14ac:dyDescent="0.35">
      <c r="A97" s="123"/>
      <c r="B97" s="124"/>
      <c r="C97" s="124"/>
      <c r="D97" s="125"/>
      <c r="E97" s="131"/>
      <c r="F97" s="131"/>
      <c r="G97" s="131"/>
      <c r="H97" s="131"/>
      <c r="I97" s="131"/>
      <c r="J97" s="127"/>
      <c r="K97" s="125"/>
      <c r="L97" s="123"/>
    </row>
    <row r="98" spans="1:12" ht="23.25" customHeight="1" x14ac:dyDescent="0.35">
      <c r="A98" s="123"/>
      <c r="B98" s="124"/>
      <c r="C98" s="124"/>
      <c r="D98" s="124"/>
      <c r="E98" s="131"/>
      <c r="F98" s="131"/>
      <c r="G98" s="131"/>
      <c r="H98" s="124"/>
      <c r="I98" s="124"/>
      <c r="J98" s="132"/>
      <c r="K98" s="125"/>
      <c r="L98" s="123"/>
    </row>
    <row r="99" spans="1:12" ht="23.25" customHeight="1" x14ac:dyDescent="0.35">
      <c r="A99" s="123"/>
      <c r="B99" s="124"/>
      <c r="C99" s="124"/>
      <c r="D99" s="125"/>
      <c r="E99" s="126"/>
      <c r="F99" s="126"/>
      <c r="G99" s="126"/>
      <c r="H99" s="124"/>
      <c r="I99" s="124"/>
      <c r="J99" s="127"/>
      <c r="K99" s="125"/>
      <c r="L99" s="123"/>
    </row>
    <row r="100" spans="1:12" ht="23.25" customHeight="1" x14ac:dyDescent="0.35">
      <c r="A100" s="123"/>
      <c r="B100" s="124"/>
      <c r="C100" s="124"/>
      <c r="D100" s="125"/>
      <c r="E100" s="124"/>
      <c r="F100" s="124"/>
      <c r="G100" s="124"/>
      <c r="H100" s="124"/>
      <c r="I100" s="124"/>
      <c r="J100" s="124"/>
      <c r="K100" s="124"/>
      <c r="L100" s="123"/>
    </row>
    <row r="107" spans="1:12" ht="23.25" customHeight="1" x14ac:dyDescent="0.35">
      <c r="L107" s="111" t="s">
        <v>1904</v>
      </c>
    </row>
    <row r="108" spans="1:12" ht="23.25" customHeight="1" x14ac:dyDescent="0.35">
      <c r="A108" s="110"/>
      <c r="B108" s="669" t="s">
        <v>52</v>
      </c>
      <c r="C108" s="669"/>
      <c r="D108" s="669"/>
      <c r="E108" s="669"/>
      <c r="F108" s="669"/>
      <c r="G108" s="669"/>
      <c r="H108" s="669"/>
      <c r="I108" s="669"/>
      <c r="J108" s="669"/>
      <c r="K108" s="669"/>
      <c r="L108" s="669"/>
    </row>
    <row r="109" spans="1:12" ht="23.25" customHeight="1" x14ac:dyDescent="0.35">
      <c r="A109" s="110"/>
      <c r="B109" s="669" t="s">
        <v>2423</v>
      </c>
      <c r="C109" s="669"/>
      <c r="D109" s="669"/>
      <c r="E109" s="669"/>
      <c r="F109" s="669"/>
      <c r="G109" s="669"/>
      <c r="H109" s="669"/>
      <c r="I109" s="669"/>
      <c r="J109" s="669"/>
      <c r="K109" s="669"/>
      <c r="L109" s="669"/>
    </row>
    <row r="110" spans="1:12" ht="23.25" customHeight="1" x14ac:dyDescent="0.35">
      <c r="A110" s="110"/>
      <c r="B110" s="669" t="s">
        <v>2420</v>
      </c>
      <c r="C110" s="669"/>
      <c r="D110" s="669"/>
      <c r="E110" s="669"/>
      <c r="F110" s="669"/>
      <c r="G110" s="669"/>
      <c r="H110" s="669"/>
      <c r="I110" s="669"/>
      <c r="J110" s="669"/>
      <c r="K110" s="669"/>
      <c r="L110" s="669"/>
    </row>
    <row r="111" spans="1:12" ht="23.25" customHeight="1" x14ac:dyDescent="0.35">
      <c r="A111" s="687" t="s">
        <v>15</v>
      </c>
      <c r="B111" s="687" t="s">
        <v>5</v>
      </c>
      <c r="C111" s="687" t="s">
        <v>16</v>
      </c>
      <c r="D111" s="112" t="s">
        <v>17</v>
      </c>
      <c r="E111" s="690" t="s">
        <v>19</v>
      </c>
      <c r="F111" s="690"/>
      <c r="G111" s="690"/>
      <c r="H111" s="690"/>
      <c r="I111" s="690"/>
      <c r="J111" s="112" t="s">
        <v>20</v>
      </c>
      <c r="K111" s="112" t="s">
        <v>21</v>
      </c>
      <c r="L111" s="452" t="s">
        <v>24</v>
      </c>
    </row>
    <row r="112" spans="1:12" ht="23.25" customHeight="1" x14ac:dyDescent="0.35">
      <c r="A112" s="688"/>
      <c r="B112" s="688"/>
      <c r="C112" s="688"/>
      <c r="D112" s="113" t="s">
        <v>18</v>
      </c>
      <c r="E112" s="414" t="s">
        <v>1898</v>
      </c>
      <c r="F112" s="415" t="s">
        <v>1899</v>
      </c>
      <c r="G112" s="414" t="s">
        <v>1900</v>
      </c>
      <c r="H112" s="415" t="s">
        <v>1901</v>
      </c>
      <c r="I112" s="414" t="s">
        <v>1902</v>
      </c>
      <c r="J112" s="113" t="s">
        <v>22</v>
      </c>
      <c r="K112" s="113" t="s">
        <v>23</v>
      </c>
      <c r="L112" s="453" t="s">
        <v>25</v>
      </c>
    </row>
    <row r="113" spans="1:12" ht="23.25" customHeight="1" x14ac:dyDescent="0.35">
      <c r="A113" s="689"/>
      <c r="B113" s="689"/>
      <c r="C113" s="689"/>
      <c r="D113" s="114"/>
      <c r="E113" s="115" t="s">
        <v>7</v>
      </c>
      <c r="F113" s="115" t="s">
        <v>7</v>
      </c>
      <c r="G113" s="115" t="s">
        <v>7</v>
      </c>
      <c r="H113" s="115" t="s">
        <v>7</v>
      </c>
      <c r="I113" s="115" t="s">
        <v>7</v>
      </c>
      <c r="J113" s="114"/>
      <c r="K113" s="114"/>
      <c r="L113" s="454"/>
    </row>
    <row r="114" spans="1:12" ht="23.25" customHeight="1" x14ac:dyDescent="0.35">
      <c r="A114" s="81">
        <v>1</v>
      </c>
      <c r="B114" s="82" t="s">
        <v>161</v>
      </c>
      <c r="C114" s="118" t="s">
        <v>162</v>
      </c>
      <c r="D114" s="83" t="s">
        <v>163</v>
      </c>
      <c r="E114" s="84">
        <v>50000</v>
      </c>
      <c r="F114" s="625" t="s">
        <v>98</v>
      </c>
      <c r="G114" s="625" t="s">
        <v>98</v>
      </c>
      <c r="H114" s="625" t="s">
        <v>98</v>
      </c>
      <c r="I114" s="625" t="s">
        <v>98</v>
      </c>
      <c r="J114" s="82" t="s">
        <v>2187</v>
      </c>
      <c r="K114" s="82" t="s">
        <v>164</v>
      </c>
      <c r="L114" s="86" t="s">
        <v>39</v>
      </c>
    </row>
    <row r="115" spans="1:12" ht="23.25" customHeight="1" x14ac:dyDescent="0.35">
      <c r="A115" s="81"/>
      <c r="B115" s="82" t="s">
        <v>165</v>
      </c>
      <c r="C115" s="118" t="s">
        <v>166</v>
      </c>
      <c r="D115" s="82" t="s">
        <v>167</v>
      </c>
      <c r="E115" s="87"/>
      <c r="F115" s="81"/>
      <c r="G115" s="81"/>
      <c r="H115" s="81"/>
      <c r="I115" s="81"/>
      <c r="J115" s="82" t="s">
        <v>2188</v>
      </c>
      <c r="K115" s="82" t="s">
        <v>168</v>
      </c>
      <c r="L115" s="5" t="s">
        <v>293</v>
      </c>
    </row>
    <row r="116" spans="1:12" ht="23.25" customHeight="1" x14ac:dyDescent="0.35">
      <c r="A116" s="81"/>
      <c r="B116" s="82" t="s">
        <v>169</v>
      </c>
      <c r="C116" s="118" t="s">
        <v>170</v>
      </c>
      <c r="D116" s="88" t="s">
        <v>2186</v>
      </c>
      <c r="E116" s="87"/>
      <c r="F116" s="81" t="s">
        <v>171</v>
      </c>
      <c r="G116" s="81"/>
      <c r="H116" s="81"/>
      <c r="I116" s="81"/>
      <c r="J116" s="82" t="s">
        <v>1620</v>
      </c>
      <c r="K116" s="82" t="s">
        <v>172</v>
      </c>
      <c r="L116" s="82"/>
    </row>
    <row r="117" spans="1:12" ht="23.25" customHeight="1" x14ac:dyDescent="0.35">
      <c r="A117" s="81"/>
      <c r="B117" s="82" t="s">
        <v>87</v>
      </c>
      <c r="C117" s="118" t="s">
        <v>173</v>
      </c>
      <c r="D117" s="82"/>
      <c r="E117" s="82"/>
      <c r="F117" s="81"/>
      <c r="G117" s="81"/>
      <c r="H117" s="81"/>
      <c r="I117" s="81"/>
      <c r="J117" s="82"/>
      <c r="K117" s="82" t="s">
        <v>174</v>
      </c>
      <c r="L117" s="82"/>
    </row>
    <row r="118" spans="1:12" ht="23.25" customHeight="1" x14ac:dyDescent="0.35">
      <c r="A118" s="81"/>
      <c r="B118" s="82"/>
      <c r="C118" s="118" t="s">
        <v>175</v>
      </c>
      <c r="D118" s="82"/>
      <c r="E118" s="82"/>
      <c r="F118" s="81"/>
      <c r="G118" s="81"/>
      <c r="H118" s="81"/>
      <c r="I118" s="81"/>
      <c r="J118" s="82"/>
      <c r="K118" s="82" t="s">
        <v>153</v>
      </c>
      <c r="L118" s="82"/>
    </row>
    <row r="119" spans="1:12" ht="23.25" customHeight="1" x14ac:dyDescent="0.35">
      <c r="A119" s="81"/>
      <c r="B119" s="82"/>
      <c r="C119" s="118" t="s">
        <v>176</v>
      </c>
      <c r="D119" s="82"/>
      <c r="E119" s="82"/>
      <c r="F119" s="81"/>
      <c r="G119" s="81"/>
      <c r="H119" s="81"/>
      <c r="I119" s="81"/>
      <c r="J119" s="82"/>
      <c r="K119" s="82"/>
      <c r="L119" s="82"/>
    </row>
    <row r="120" spans="1:12" ht="23.25" customHeight="1" x14ac:dyDescent="0.35">
      <c r="A120" s="81"/>
      <c r="B120" s="82"/>
      <c r="C120" s="118" t="s">
        <v>177</v>
      </c>
      <c r="D120" s="82"/>
      <c r="E120" s="82"/>
      <c r="F120" s="81"/>
      <c r="G120" s="81"/>
      <c r="H120" s="81"/>
      <c r="I120" s="81"/>
      <c r="J120" s="82"/>
      <c r="K120" s="82"/>
      <c r="L120" s="82"/>
    </row>
    <row r="121" spans="1:12" ht="9.75" customHeight="1" x14ac:dyDescent="0.35">
      <c r="A121" s="10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0"/>
    </row>
    <row r="122" spans="1:12" ht="23.25" customHeight="1" x14ac:dyDescent="0.35">
      <c r="A122" s="89">
        <v>2</v>
      </c>
      <c r="B122" s="90" t="s">
        <v>178</v>
      </c>
      <c r="C122" s="90" t="s">
        <v>179</v>
      </c>
      <c r="D122" s="90" t="s">
        <v>178</v>
      </c>
      <c r="E122" s="85">
        <v>100000</v>
      </c>
      <c r="F122" s="626" t="s">
        <v>98</v>
      </c>
      <c r="G122" s="626" t="s">
        <v>98</v>
      </c>
      <c r="H122" s="626" t="s">
        <v>98</v>
      </c>
      <c r="I122" s="626" t="s">
        <v>98</v>
      </c>
      <c r="J122" s="91" t="s">
        <v>180</v>
      </c>
      <c r="K122" s="92" t="s">
        <v>167</v>
      </c>
      <c r="L122" s="89" t="s">
        <v>39</v>
      </c>
    </row>
    <row r="123" spans="1:12" ht="23.25" customHeight="1" x14ac:dyDescent="0.35">
      <c r="A123" s="89"/>
      <c r="B123" s="90" t="s">
        <v>173</v>
      </c>
      <c r="C123" s="90" t="s">
        <v>167</v>
      </c>
      <c r="D123" s="90" t="s">
        <v>173</v>
      </c>
      <c r="E123" s="93"/>
      <c r="F123" s="93"/>
      <c r="G123" s="93"/>
      <c r="H123" s="90"/>
      <c r="I123" s="90"/>
      <c r="J123" s="91" t="s">
        <v>181</v>
      </c>
      <c r="K123" s="92" t="s">
        <v>182</v>
      </c>
      <c r="L123" s="5" t="s">
        <v>293</v>
      </c>
    </row>
    <row r="124" spans="1:12" ht="23.25" customHeight="1" x14ac:dyDescent="0.35">
      <c r="A124" s="89"/>
      <c r="B124" s="90" t="s">
        <v>79</v>
      </c>
      <c r="C124" s="90" t="s">
        <v>183</v>
      </c>
      <c r="D124" s="90" t="s">
        <v>181</v>
      </c>
      <c r="E124" s="93"/>
      <c r="F124" s="93"/>
      <c r="G124" s="93"/>
      <c r="H124" s="90"/>
      <c r="I124" s="90"/>
      <c r="J124" s="91" t="s">
        <v>184</v>
      </c>
      <c r="K124" s="92" t="s">
        <v>185</v>
      </c>
      <c r="L124" s="89"/>
    </row>
    <row r="125" spans="1:12" ht="23.25" customHeight="1" x14ac:dyDescent="0.35">
      <c r="A125" s="89"/>
      <c r="B125" s="90" t="s">
        <v>87</v>
      </c>
      <c r="C125" s="90" t="s">
        <v>185</v>
      </c>
      <c r="D125" s="90"/>
      <c r="E125" s="93"/>
      <c r="F125" s="93"/>
      <c r="G125" s="93"/>
      <c r="H125" s="90"/>
      <c r="I125" s="90"/>
      <c r="J125" s="94"/>
      <c r="K125" s="92"/>
      <c r="L125" s="89"/>
    </row>
    <row r="126" spans="1:12" ht="9.75" customHeight="1" x14ac:dyDescent="0.35">
      <c r="A126" s="10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0"/>
    </row>
    <row r="127" spans="1:12" ht="23.25" customHeight="1" x14ac:dyDescent="0.35">
      <c r="A127" s="5">
        <v>3</v>
      </c>
      <c r="B127" s="6" t="s">
        <v>197</v>
      </c>
      <c r="C127" s="9" t="s">
        <v>198</v>
      </c>
      <c r="D127" s="6" t="s">
        <v>197</v>
      </c>
      <c r="E127" s="85">
        <v>90000</v>
      </c>
      <c r="F127" s="626" t="s">
        <v>98</v>
      </c>
      <c r="G127" s="626" t="s">
        <v>98</v>
      </c>
      <c r="H127" s="85">
        <v>90000</v>
      </c>
      <c r="I127" s="626" t="s">
        <v>98</v>
      </c>
      <c r="J127" s="469" t="s">
        <v>199</v>
      </c>
      <c r="K127" s="9" t="s">
        <v>189</v>
      </c>
      <c r="L127" s="5" t="s">
        <v>39</v>
      </c>
    </row>
    <row r="128" spans="1:12" ht="23.25" customHeight="1" x14ac:dyDescent="0.35">
      <c r="A128" s="5"/>
      <c r="B128" s="6" t="s">
        <v>200</v>
      </c>
      <c r="C128" s="9" t="s">
        <v>201</v>
      </c>
      <c r="D128" s="6" t="s">
        <v>203</v>
      </c>
      <c r="E128" s="85"/>
      <c r="F128" s="85"/>
      <c r="G128" s="85"/>
      <c r="H128" s="6"/>
      <c r="I128" s="6"/>
      <c r="J128" s="470" t="s">
        <v>2190</v>
      </c>
      <c r="K128" s="9" t="s">
        <v>91</v>
      </c>
      <c r="L128" s="5" t="s">
        <v>293</v>
      </c>
    </row>
    <row r="129" spans="1:12" ht="23.25" customHeight="1" x14ac:dyDescent="0.35">
      <c r="A129" s="5"/>
      <c r="B129" s="6" t="s">
        <v>87</v>
      </c>
      <c r="C129" s="9" t="s">
        <v>202</v>
      </c>
      <c r="D129" s="109" t="s">
        <v>2189</v>
      </c>
      <c r="E129" s="6"/>
      <c r="F129" s="98"/>
      <c r="G129" s="6"/>
      <c r="H129" s="6"/>
      <c r="I129" s="6"/>
      <c r="J129" s="469" t="s">
        <v>2191</v>
      </c>
      <c r="K129" s="6"/>
      <c r="L129" s="5"/>
    </row>
    <row r="130" spans="1:12" ht="23.25" customHeight="1" x14ac:dyDescent="0.35">
      <c r="A130" s="5"/>
      <c r="B130" s="6"/>
      <c r="C130" s="9" t="s">
        <v>153</v>
      </c>
      <c r="D130" s="6"/>
      <c r="E130" s="12"/>
      <c r="F130" s="12"/>
      <c r="G130" s="12"/>
      <c r="H130" s="6"/>
      <c r="I130" s="6"/>
      <c r="J130" s="68"/>
      <c r="K130" s="6"/>
      <c r="L130" s="5"/>
    </row>
    <row r="131" spans="1:12" ht="9.75" customHeight="1" x14ac:dyDescent="0.35">
      <c r="A131" s="10"/>
      <c r="B131" s="11"/>
      <c r="C131" s="16"/>
      <c r="D131" s="11"/>
      <c r="E131" s="75"/>
      <c r="F131" s="75"/>
      <c r="G131" s="75"/>
      <c r="H131" s="11"/>
      <c r="I131" s="11"/>
      <c r="J131" s="76"/>
      <c r="K131" s="11"/>
      <c r="L131" s="10"/>
    </row>
    <row r="132" spans="1:12" ht="23.25" customHeight="1" x14ac:dyDescent="0.35">
      <c r="A132" s="36" t="s">
        <v>13</v>
      </c>
      <c r="B132" s="485" t="s">
        <v>267</v>
      </c>
      <c r="C132" s="37"/>
      <c r="D132" s="37"/>
      <c r="E132" s="105">
        <f>SUM(E114:E130)</f>
        <v>240000</v>
      </c>
      <c r="F132" s="105">
        <f t="shared" ref="F132:I132" si="1">SUM(F114:F130)</f>
        <v>0</v>
      </c>
      <c r="G132" s="105">
        <f t="shared" si="1"/>
        <v>0</v>
      </c>
      <c r="H132" s="105">
        <f>SUM(H114:H130)</f>
        <v>90000</v>
      </c>
      <c r="I132" s="105">
        <f t="shared" si="1"/>
        <v>0</v>
      </c>
      <c r="J132" s="106"/>
      <c r="K132" s="37"/>
      <c r="L132" s="36"/>
    </row>
    <row r="133" spans="1:12" ht="23.25" customHeight="1" x14ac:dyDescent="0.35">
      <c r="A133" s="280"/>
      <c r="B133" s="500"/>
      <c r="C133" s="282"/>
      <c r="D133" s="282"/>
      <c r="E133" s="283"/>
      <c r="F133" s="283"/>
      <c r="G133" s="283"/>
      <c r="H133" s="283"/>
      <c r="I133" s="283"/>
      <c r="J133" s="284"/>
      <c r="K133" s="282"/>
      <c r="L133" s="280"/>
    </row>
    <row r="134" spans="1:12" ht="23.25" customHeight="1" x14ac:dyDescent="0.35">
      <c r="A134" s="495"/>
      <c r="B134" s="496"/>
      <c r="C134" s="497"/>
      <c r="D134" s="497"/>
      <c r="E134" s="498"/>
      <c r="F134" s="498"/>
      <c r="G134" s="498"/>
      <c r="H134" s="498"/>
      <c r="I134" s="498"/>
      <c r="J134" s="499"/>
      <c r="K134" s="497"/>
      <c r="L134" s="495"/>
    </row>
    <row r="135" spans="1:12" ht="23.25" customHeight="1" x14ac:dyDescent="0.35">
      <c r="L135" s="111" t="s">
        <v>1904</v>
      </c>
    </row>
    <row r="136" spans="1:12" ht="23.25" customHeight="1" x14ac:dyDescent="0.35">
      <c r="A136" s="110"/>
      <c r="B136" s="669" t="s">
        <v>52</v>
      </c>
      <c r="C136" s="669"/>
      <c r="D136" s="669"/>
      <c r="E136" s="669"/>
      <c r="F136" s="669"/>
      <c r="G136" s="669"/>
      <c r="H136" s="669"/>
      <c r="I136" s="669"/>
      <c r="J136" s="669"/>
      <c r="K136" s="669"/>
      <c r="L136" s="669"/>
    </row>
    <row r="137" spans="1:12" ht="23.25" customHeight="1" x14ac:dyDescent="0.35">
      <c r="A137" s="110"/>
      <c r="B137" s="669" t="s">
        <v>2421</v>
      </c>
      <c r="C137" s="669"/>
      <c r="D137" s="669"/>
      <c r="E137" s="669"/>
      <c r="F137" s="669"/>
      <c r="G137" s="669"/>
      <c r="H137" s="669"/>
      <c r="I137" s="669"/>
      <c r="J137" s="669"/>
      <c r="K137" s="669"/>
      <c r="L137" s="669"/>
    </row>
    <row r="138" spans="1:12" ht="23.25" customHeight="1" x14ac:dyDescent="0.35">
      <c r="A138" s="110"/>
      <c r="B138" s="669" t="s">
        <v>2420</v>
      </c>
      <c r="C138" s="669"/>
      <c r="D138" s="669"/>
      <c r="E138" s="669"/>
      <c r="F138" s="669"/>
      <c r="G138" s="669"/>
      <c r="H138" s="669"/>
      <c r="I138" s="669"/>
      <c r="J138" s="669"/>
      <c r="K138" s="669"/>
      <c r="L138" s="669"/>
    </row>
    <row r="139" spans="1:12" ht="23.25" customHeight="1" x14ac:dyDescent="0.35">
      <c r="A139" s="687" t="s">
        <v>15</v>
      </c>
      <c r="B139" s="687" t="s">
        <v>5</v>
      </c>
      <c r="C139" s="687" t="s">
        <v>16</v>
      </c>
      <c r="D139" s="112" t="s">
        <v>17</v>
      </c>
      <c r="E139" s="690" t="s">
        <v>19</v>
      </c>
      <c r="F139" s="690"/>
      <c r="G139" s="690"/>
      <c r="H139" s="690"/>
      <c r="I139" s="690"/>
      <c r="J139" s="112" t="s">
        <v>20</v>
      </c>
      <c r="K139" s="112" t="s">
        <v>21</v>
      </c>
      <c r="L139" s="452" t="s">
        <v>24</v>
      </c>
    </row>
    <row r="140" spans="1:12" ht="23.25" customHeight="1" x14ac:dyDescent="0.35">
      <c r="A140" s="688"/>
      <c r="B140" s="688"/>
      <c r="C140" s="688"/>
      <c r="D140" s="113" t="s">
        <v>18</v>
      </c>
      <c r="E140" s="414" t="s">
        <v>1898</v>
      </c>
      <c r="F140" s="415" t="s">
        <v>1899</v>
      </c>
      <c r="G140" s="414" t="s">
        <v>1900</v>
      </c>
      <c r="H140" s="415" t="s">
        <v>1901</v>
      </c>
      <c r="I140" s="414" t="s">
        <v>1902</v>
      </c>
      <c r="J140" s="113" t="s">
        <v>22</v>
      </c>
      <c r="K140" s="113" t="s">
        <v>23</v>
      </c>
      <c r="L140" s="453" t="s">
        <v>25</v>
      </c>
    </row>
    <row r="141" spans="1:12" ht="23.25" customHeight="1" x14ac:dyDescent="0.35">
      <c r="A141" s="689"/>
      <c r="B141" s="689"/>
      <c r="C141" s="689"/>
      <c r="D141" s="114"/>
      <c r="E141" s="115" t="s">
        <v>7</v>
      </c>
      <c r="F141" s="115" t="s">
        <v>7</v>
      </c>
      <c r="G141" s="115" t="s">
        <v>7</v>
      </c>
      <c r="H141" s="115" t="s">
        <v>7</v>
      </c>
      <c r="I141" s="115" t="s">
        <v>7</v>
      </c>
      <c r="J141" s="114"/>
      <c r="K141" s="114"/>
      <c r="L141" s="454"/>
    </row>
    <row r="142" spans="1:12" ht="23.25" customHeight="1" x14ac:dyDescent="0.35">
      <c r="A142" s="1">
        <v>1</v>
      </c>
      <c r="B142" s="15" t="s">
        <v>66</v>
      </c>
      <c r="C142" s="15" t="s">
        <v>67</v>
      </c>
      <c r="D142" s="2" t="s">
        <v>68</v>
      </c>
      <c r="E142" s="3">
        <v>50000</v>
      </c>
      <c r="F142" s="3">
        <v>50000</v>
      </c>
      <c r="G142" s="3">
        <v>50000</v>
      </c>
      <c r="H142" s="3">
        <v>50000</v>
      </c>
      <c r="I142" s="3">
        <v>50000</v>
      </c>
      <c r="J142" s="54" t="s">
        <v>69</v>
      </c>
      <c r="K142" s="2" t="s">
        <v>70</v>
      </c>
      <c r="L142" s="1" t="s">
        <v>39</v>
      </c>
    </row>
    <row r="143" spans="1:12" ht="23.25" customHeight="1" x14ac:dyDescent="0.35">
      <c r="A143" s="5"/>
      <c r="B143" s="6" t="s">
        <v>71</v>
      </c>
      <c r="C143" s="9" t="s">
        <v>74</v>
      </c>
      <c r="D143" s="6" t="s">
        <v>72</v>
      </c>
      <c r="E143" s="55"/>
      <c r="F143" s="55"/>
      <c r="G143" s="55"/>
      <c r="H143" s="6"/>
      <c r="I143" s="6"/>
      <c r="J143" s="56" t="s">
        <v>73</v>
      </c>
      <c r="K143" s="6" t="s">
        <v>74</v>
      </c>
      <c r="L143" s="5" t="s">
        <v>293</v>
      </c>
    </row>
    <row r="144" spans="1:12" ht="23.25" customHeight="1" x14ac:dyDescent="0.35">
      <c r="A144" s="5"/>
      <c r="B144" s="6"/>
      <c r="C144" s="9" t="s">
        <v>62</v>
      </c>
      <c r="D144" s="6" t="s">
        <v>75</v>
      </c>
      <c r="E144" s="55"/>
      <c r="F144" s="55"/>
      <c r="G144" s="55"/>
      <c r="H144" s="6"/>
      <c r="I144" s="6"/>
      <c r="J144" s="56" t="s">
        <v>2270</v>
      </c>
      <c r="K144" s="6"/>
      <c r="L144" s="5"/>
    </row>
    <row r="145" spans="1:12" ht="23.25" customHeight="1" x14ac:dyDescent="0.35">
      <c r="A145" s="5"/>
      <c r="B145" s="6"/>
      <c r="C145" s="6"/>
      <c r="D145" s="6" t="s">
        <v>76</v>
      </c>
      <c r="E145" s="55"/>
      <c r="F145" s="57"/>
      <c r="G145" s="55"/>
      <c r="H145" s="6"/>
      <c r="I145" s="6"/>
      <c r="J145" s="56">
        <v>70</v>
      </c>
      <c r="K145" s="5"/>
      <c r="L145" s="5"/>
    </row>
    <row r="146" spans="1:12" ht="9.75" customHeight="1" x14ac:dyDescent="0.35">
      <c r="A146" s="10"/>
      <c r="B146" s="11"/>
      <c r="C146" s="11"/>
      <c r="D146" s="11"/>
      <c r="E146" s="58"/>
      <c r="F146" s="58"/>
      <c r="G146" s="58"/>
      <c r="H146" s="58"/>
      <c r="I146" s="58"/>
      <c r="J146" s="59"/>
      <c r="K146" s="16"/>
      <c r="L146" s="10"/>
    </row>
    <row r="147" spans="1:12" ht="23.25" customHeight="1" x14ac:dyDescent="0.35">
      <c r="A147" s="5">
        <v>2</v>
      </c>
      <c r="B147" s="60" t="s">
        <v>77</v>
      </c>
      <c r="C147" s="61" t="s">
        <v>78</v>
      </c>
      <c r="D147" s="61" t="s">
        <v>79</v>
      </c>
      <c r="E147" s="62">
        <v>300000</v>
      </c>
      <c r="F147" s="62">
        <v>300000</v>
      </c>
      <c r="G147" s="62">
        <v>300000</v>
      </c>
      <c r="H147" s="62">
        <v>300000</v>
      </c>
      <c r="I147" s="62">
        <v>300000</v>
      </c>
      <c r="J147" s="137" t="s">
        <v>80</v>
      </c>
      <c r="K147" s="61" t="s">
        <v>81</v>
      </c>
      <c r="L147" s="5" t="s">
        <v>39</v>
      </c>
    </row>
    <row r="148" spans="1:12" ht="23.25" customHeight="1" x14ac:dyDescent="0.35">
      <c r="A148" s="5"/>
      <c r="B148" s="60" t="s">
        <v>82</v>
      </c>
      <c r="C148" s="61" t="s">
        <v>83</v>
      </c>
      <c r="D148" s="61" t="s">
        <v>84</v>
      </c>
      <c r="E148" s="19"/>
      <c r="F148" s="19"/>
      <c r="G148" s="19"/>
      <c r="H148" s="6"/>
      <c r="I148" s="6"/>
      <c r="J148" s="64" t="s">
        <v>85</v>
      </c>
      <c r="K148" s="61" t="s">
        <v>86</v>
      </c>
      <c r="L148" s="5" t="s">
        <v>293</v>
      </c>
    </row>
    <row r="149" spans="1:12" ht="23.25" customHeight="1" x14ac:dyDescent="0.35">
      <c r="A149" s="6"/>
      <c r="B149" s="60" t="s">
        <v>87</v>
      </c>
      <c r="C149" s="61" t="s">
        <v>88</v>
      </c>
      <c r="D149" s="61" t="s">
        <v>2271</v>
      </c>
      <c r="E149" s="6"/>
      <c r="F149" s="6"/>
      <c r="G149" s="6"/>
      <c r="H149" s="6"/>
      <c r="I149" s="6"/>
      <c r="J149" s="64" t="s">
        <v>89</v>
      </c>
      <c r="K149" s="61" t="s">
        <v>90</v>
      </c>
      <c r="L149" s="5"/>
    </row>
    <row r="150" spans="1:12" ht="23.25" customHeight="1" x14ac:dyDescent="0.35">
      <c r="A150" s="5"/>
      <c r="B150" s="60"/>
      <c r="C150" s="61"/>
      <c r="D150" s="61" t="s">
        <v>86</v>
      </c>
      <c r="E150" s="6"/>
      <c r="F150" s="6"/>
      <c r="G150" s="6"/>
      <c r="H150" s="63"/>
      <c r="I150" s="63"/>
      <c r="J150" s="60"/>
      <c r="K150" s="64" t="s">
        <v>92</v>
      </c>
      <c r="L150" s="5"/>
    </row>
    <row r="151" spans="1:12" ht="23.25" customHeight="1" x14ac:dyDescent="0.35">
      <c r="A151" s="5"/>
      <c r="B151" s="65"/>
      <c r="C151" s="61"/>
      <c r="D151" s="61" t="s">
        <v>2272</v>
      </c>
      <c r="E151" s="6"/>
      <c r="F151" s="6"/>
      <c r="G151" s="6"/>
      <c r="H151" s="8"/>
      <c r="I151" s="8"/>
      <c r="J151" s="60"/>
      <c r="K151" s="64" t="s">
        <v>93</v>
      </c>
      <c r="L151" s="5"/>
    </row>
    <row r="152" spans="1:12" ht="23.25" customHeight="1" x14ac:dyDescent="0.35">
      <c r="A152" s="5"/>
      <c r="B152" s="60"/>
      <c r="C152" s="66"/>
      <c r="D152" s="61" t="s">
        <v>2273</v>
      </c>
      <c r="E152" s="31"/>
      <c r="F152" s="67"/>
      <c r="G152" s="67"/>
      <c r="H152" s="68"/>
      <c r="I152" s="68"/>
      <c r="J152" s="6"/>
      <c r="K152" s="5"/>
      <c r="L152" s="5"/>
    </row>
    <row r="153" spans="1:12" ht="23.25" customHeight="1" x14ac:dyDescent="0.35">
      <c r="A153" s="5"/>
      <c r="B153" s="6"/>
      <c r="C153" s="9"/>
      <c r="D153" s="6" t="s">
        <v>94</v>
      </c>
      <c r="E153" s="13"/>
      <c r="F153" s="13"/>
      <c r="G153" s="13"/>
      <c r="H153" s="13"/>
      <c r="I153" s="13"/>
      <c r="J153" s="6"/>
      <c r="K153" s="9"/>
      <c r="L153" s="5"/>
    </row>
    <row r="154" spans="1:12" ht="9.75" customHeight="1" x14ac:dyDescent="0.35">
      <c r="A154" s="116"/>
      <c r="B154" s="116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</row>
    <row r="155" spans="1:12" ht="23.25" customHeight="1" x14ac:dyDescent="0.35">
      <c r="A155" s="5">
        <v>3</v>
      </c>
      <c r="B155" s="6" t="s">
        <v>95</v>
      </c>
      <c r="C155" s="9" t="s">
        <v>96</v>
      </c>
      <c r="D155" s="8" t="s">
        <v>97</v>
      </c>
      <c r="E155" s="12">
        <v>500000</v>
      </c>
      <c r="F155" s="12">
        <v>500000</v>
      </c>
      <c r="G155" s="12">
        <v>500000</v>
      </c>
      <c r="H155" s="12">
        <v>500000</v>
      </c>
      <c r="I155" s="12">
        <v>500000</v>
      </c>
      <c r="J155" s="70" t="s">
        <v>99</v>
      </c>
      <c r="K155" s="71" t="s">
        <v>100</v>
      </c>
      <c r="L155" s="5" t="s">
        <v>39</v>
      </c>
    </row>
    <row r="156" spans="1:12" ht="23.25" customHeight="1" x14ac:dyDescent="0.35">
      <c r="A156" s="5"/>
      <c r="B156" s="6" t="s">
        <v>101</v>
      </c>
      <c r="C156" s="9" t="s">
        <v>102</v>
      </c>
      <c r="D156" s="6" t="s">
        <v>103</v>
      </c>
      <c r="E156" s="13"/>
      <c r="F156" s="55"/>
      <c r="G156" s="13"/>
      <c r="H156" s="6"/>
      <c r="I156" s="6"/>
      <c r="J156" s="8" t="s">
        <v>104</v>
      </c>
      <c r="K156" s="9" t="s">
        <v>105</v>
      </c>
      <c r="L156" s="5" t="s">
        <v>293</v>
      </c>
    </row>
    <row r="157" spans="1:12" ht="23.25" customHeight="1" x14ac:dyDescent="0.35">
      <c r="A157" s="5"/>
      <c r="B157" s="6"/>
      <c r="C157" s="9" t="s">
        <v>106</v>
      </c>
      <c r="D157" s="6" t="s">
        <v>107</v>
      </c>
      <c r="E157" s="13"/>
      <c r="F157" s="13"/>
      <c r="G157" s="13"/>
      <c r="H157" s="6"/>
      <c r="I157" s="6"/>
      <c r="J157" s="8" t="s">
        <v>108</v>
      </c>
      <c r="K157" s="9" t="s">
        <v>109</v>
      </c>
      <c r="L157" s="5"/>
    </row>
    <row r="158" spans="1:12" ht="23.25" customHeight="1" x14ac:dyDescent="0.35">
      <c r="A158" s="5"/>
      <c r="B158" s="6"/>
      <c r="C158" s="9" t="s">
        <v>110</v>
      </c>
      <c r="D158" s="6" t="s">
        <v>111</v>
      </c>
      <c r="E158" s="13"/>
      <c r="F158" s="13"/>
      <c r="G158" s="13"/>
      <c r="H158" s="6"/>
      <c r="I158" s="6"/>
      <c r="J158" s="8" t="s">
        <v>112</v>
      </c>
      <c r="K158" s="9" t="s">
        <v>113</v>
      </c>
      <c r="L158" s="5"/>
    </row>
    <row r="159" spans="1:12" ht="23.25" customHeight="1" x14ac:dyDescent="0.35">
      <c r="A159" s="5"/>
      <c r="B159" s="6"/>
      <c r="C159" s="6"/>
      <c r="D159" s="6"/>
      <c r="E159" s="6"/>
      <c r="F159" s="13"/>
      <c r="G159" s="13"/>
      <c r="H159" s="63"/>
      <c r="I159" s="63"/>
      <c r="J159" s="6"/>
      <c r="K159" s="9" t="s">
        <v>114</v>
      </c>
      <c r="L159" s="5"/>
    </row>
    <row r="160" spans="1:12" ht="23.25" customHeight="1" x14ac:dyDescent="0.35">
      <c r="A160" s="10"/>
      <c r="B160" s="11"/>
      <c r="C160" s="11"/>
      <c r="D160" s="11"/>
      <c r="E160" s="11"/>
      <c r="F160" s="11"/>
      <c r="G160" s="11"/>
      <c r="H160" s="11"/>
      <c r="I160" s="11"/>
      <c r="J160" s="11"/>
      <c r="K160" s="16" t="s">
        <v>115</v>
      </c>
      <c r="L160" s="10"/>
    </row>
    <row r="162" spans="1:12" ht="23.25" customHeight="1" x14ac:dyDescent="0.35">
      <c r="L162" s="111" t="s">
        <v>1904</v>
      </c>
    </row>
    <row r="163" spans="1:12" ht="23.25" customHeight="1" x14ac:dyDescent="0.35">
      <c r="A163" s="110"/>
      <c r="B163" s="669" t="s">
        <v>52</v>
      </c>
      <c r="C163" s="669"/>
      <c r="D163" s="669"/>
      <c r="E163" s="669"/>
      <c r="F163" s="669"/>
      <c r="G163" s="669"/>
      <c r="H163" s="669"/>
      <c r="I163" s="669"/>
      <c r="J163" s="669"/>
      <c r="K163" s="669"/>
      <c r="L163" s="669"/>
    </row>
    <row r="164" spans="1:12" ht="23.25" customHeight="1" x14ac:dyDescent="0.35">
      <c r="A164" s="110"/>
      <c r="B164" s="669" t="s">
        <v>2421</v>
      </c>
      <c r="C164" s="669"/>
      <c r="D164" s="669"/>
      <c r="E164" s="669"/>
      <c r="F164" s="669"/>
      <c r="G164" s="669"/>
      <c r="H164" s="669"/>
      <c r="I164" s="669"/>
      <c r="J164" s="669"/>
      <c r="K164" s="669"/>
      <c r="L164" s="669"/>
    </row>
    <row r="165" spans="1:12" ht="23.25" customHeight="1" x14ac:dyDescent="0.35">
      <c r="A165" s="110"/>
      <c r="B165" s="669" t="s">
        <v>2420</v>
      </c>
      <c r="C165" s="669"/>
      <c r="D165" s="669"/>
      <c r="E165" s="669"/>
      <c r="F165" s="669"/>
      <c r="G165" s="669"/>
      <c r="H165" s="669"/>
      <c r="I165" s="669"/>
      <c r="J165" s="669"/>
      <c r="K165" s="669"/>
      <c r="L165" s="669"/>
    </row>
    <row r="166" spans="1:12" ht="23.25" customHeight="1" x14ac:dyDescent="0.35">
      <c r="A166" s="687" t="s">
        <v>15</v>
      </c>
      <c r="B166" s="687" t="s">
        <v>5</v>
      </c>
      <c r="C166" s="687" t="s">
        <v>16</v>
      </c>
      <c r="D166" s="112" t="s">
        <v>17</v>
      </c>
      <c r="E166" s="690" t="s">
        <v>19</v>
      </c>
      <c r="F166" s="690"/>
      <c r="G166" s="690"/>
      <c r="H166" s="690"/>
      <c r="I166" s="690"/>
      <c r="J166" s="112" t="s">
        <v>20</v>
      </c>
      <c r="K166" s="112" t="s">
        <v>21</v>
      </c>
      <c r="L166" s="452" t="s">
        <v>24</v>
      </c>
    </row>
    <row r="167" spans="1:12" ht="23.25" customHeight="1" x14ac:dyDescent="0.35">
      <c r="A167" s="688"/>
      <c r="B167" s="688"/>
      <c r="C167" s="688"/>
      <c r="D167" s="113" t="s">
        <v>18</v>
      </c>
      <c r="E167" s="414" t="s">
        <v>1898</v>
      </c>
      <c r="F167" s="415" t="s">
        <v>1899</v>
      </c>
      <c r="G167" s="414" t="s">
        <v>1900</v>
      </c>
      <c r="H167" s="415" t="s">
        <v>1901</v>
      </c>
      <c r="I167" s="414" t="s">
        <v>1902</v>
      </c>
      <c r="J167" s="113" t="s">
        <v>22</v>
      </c>
      <c r="K167" s="113" t="s">
        <v>23</v>
      </c>
      <c r="L167" s="453" t="s">
        <v>25</v>
      </c>
    </row>
    <row r="168" spans="1:12" ht="23.25" customHeight="1" x14ac:dyDescent="0.35">
      <c r="A168" s="689"/>
      <c r="B168" s="689"/>
      <c r="C168" s="689"/>
      <c r="D168" s="114"/>
      <c r="E168" s="115" t="s">
        <v>7</v>
      </c>
      <c r="F168" s="115" t="s">
        <v>7</v>
      </c>
      <c r="G168" s="115" t="s">
        <v>7</v>
      </c>
      <c r="H168" s="115" t="s">
        <v>7</v>
      </c>
      <c r="I168" s="115" t="s">
        <v>7</v>
      </c>
      <c r="J168" s="114"/>
      <c r="K168" s="114"/>
      <c r="L168" s="454"/>
    </row>
    <row r="169" spans="1:12" ht="23.25" customHeight="1" x14ac:dyDescent="0.35">
      <c r="A169" s="5">
        <v>4</v>
      </c>
      <c r="B169" s="6" t="s">
        <v>116</v>
      </c>
      <c r="C169" s="9" t="s">
        <v>117</v>
      </c>
      <c r="D169" s="9" t="s">
        <v>118</v>
      </c>
      <c r="E169" s="72">
        <v>50000</v>
      </c>
      <c r="F169" s="72">
        <v>50000</v>
      </c>
      <c r="G169" s="72">
        <v>50000</v>
      </c>
      <c r="H169" s="72">
        <v>50000</v>
      </c>
      <c r="I169" s="72">
        <v>50000</v>
      </c>
      <c r="J169" s="68" t="s">
        <v>119</v>
      </c>
      <c r="K169" s="6" t="s">
        <v>120</v>
      </c>
      <c r="L169" s="5" t="s">
        <v>39</v>
      </c>
    </row>
    <row r="170" spans="1:12" ht="23.25" customHeight="1" x14ac:dyDescent="0.35">
      <c r="A170" s="5"/>
      <c r="B170" s="6" t="s">
        <v>77</v>
      </c>
      <c r="C170" s="9" t="s">
        <v>139</v>
      </c>
      <c r="D170" s="9" t="s">
        <v>121</v>
      </c>
      <c r="E170" s="55"/>
      <c r="F170" s="55"/>
      <c r="G170" s="55"/>
      <c r="H170" s="6"/>
      <c r="I170" s="6"/>
      <c r="J170" s="73" t="s">
        <v>122</v>
      </c>
      <c r="K170" s="6" t="s">
        <v>123</v>
      </c>
      <c r="L170" s="5" t="s">
        <v>293</v>
      </c>
    </row>
    <row r="171" spans="1:12" ht="23.25" customHeight="1" x14ac:dyDescent="0.35">
      <c r="A171" s="5"/>
      <c r="B171" s="6" t="s">
        <v>124</v>
      </c>
      <c r="C171" s="9" t="s">
        <v>156</v>
      </c>
      <c r="D171" s="6"/>
      <c r="E171" s="6"/>
      <c r="F171" s="74"/>
      <c r="G171" s="6"/>
      <c r="H171" s="6"/>
      <c r="I171" s="6"/>
      <c r="J171" s="68" t="s">
        <v>126</v>
      </c>
      <c r="K171" s="6" t="s">
        <v>127</v>
      </c>
      <c r="L171" s="5"/>
    </row>
    <row r="172" spans="1:12" ht="23.25" customHeight="1" x14ac:dyDescent="0.35">
      <c r="A172" s="5"/>
      <c r="B172" s="6"/>
      <c r="C172" s="6"/>
      <c r="D172" s="6"/>
      <c r="E172" s="12"/>
      <c r="F172" s="12"/>
      <c r="G172" s="12"/>
      <c r="H172" s="6"/>
      <c r="I172" s="6"/>
      <c r="J172" s="68" t="s">
        <v>128</v>
      </c>
      <c r="K172" s="6"/>
      <c r="L172" s="5"/>
    </row>
    <row r="173" spans="1:12" ht="23.25" customHeight="1" x14ac:dyDescent="0.35">
      <c r="A173" s="5"/>
      <c r="B173" s="6"/>
      <c r="C173" s="6"/>
      <c r="D173" s="6"/>
      <c r="E173" s="12"/>
      <c r="F173" s="12"/>
      <c r="G173" s="12"/>
      <c r="H173" s="6"/>
      <c r="I173" s="6"/>
      <c r="J173" s="68" t="s">
        <v>129</v>
      </c>
      <c r="K173" s="6"/>
      <c r="L173" s="5"/>
    </row>
    <row r="174" spans="1:12" ht="23.25" customHeight="1" x14ac:dyDescent="0.35">
      <c r="A174" s="5"/>
      <c r="B174" s="6"/>
      <c r="C174" s="6"/>
      <c r="D174" s="6"/>
      <c r="E174" s="12"/>
      <c r="F174" s="12"/>
      <c r="G174" s="12"/>
      <c r="H174" s="6"/>
      <c r="I174" s="6"/>
      <c r="J174" s="68" t="s">
        <v>89</v>
      </c>
      <c r="K174" s="6"/>
      <c r="L174" s="5"/>
    </row>
    <row r="175" spans="1:12" ht="9.75" customHeight="1" x14ac:dyDescent="0.35">
      <c r="A175" s="10"/>
      <c r="B175" s="11"/>
      <c r="C175" s="11"/>
      <c r="D175" s="11"/>
      <c r="E175" s="75"/>
      <c r="F175" s="75"/>
      <c r="G175" s="75"/>
      <c r="H175" s="11"/>
      <c r="I175" s="11"/>
      <c r="J175" s="76"/>
      <c r="K175" s="11"/>
      <c r="L175" s="10"/>
    </row>
    <row r="176" spans="1:12" ht="23.25" customHeight="1" x14ac:dyDescent="0.35">
      <c r="A176" s="5">
        <v>5</v>
      </c>
      <c r="B176" s="6" t="s">
        <v>130</v>
      </c>
      <c r="C176" s="6" t="s">
        <v>131</v>
      </c>
      <c r="D176" s="9" t="s">
        <v>132</v>
      </c>
      <c r="E176" s="72">
        <v>50000</v>
      </c>
      <c r="F176" s="72">
        <v>50000</v>
      </c>
      <c r="G176" s="72">
        <v>50000</v>
      </c>
      <c r="H176" s="72">
        <v>50000</v>
      </c>
      <c r="I176" s="72">
        <v>50000</v>
      </c>
      <c r="J176" s="8" t="s">
        <v>133</v>
      </c>
      <c r="K176" s="6" t="s">
        <v>134</v>
      </c>
      <c r="L176" s="5" t="s">
        <v>39</v>
      </c>
    </row>
    <row r="177" spans="1:12" ht="23.25" customHeight="1" x14ac:dyDescent="0.35">
      <c r="A177" s="5"/>
      <c r="B177" s="6" t="s">
        <v>135</v>
      </c>
      <c r="C177" s="6" t="s">
        <v>77</v>
      </c>
      <c r="D177" s="9" t="s">
        <v>136</v>
      </c>
      <c r="E177" s="55"/>
      <c r="F177" s="55"/>
      <c r="G177" s="55"/>
      <c r="H177" s="6"/>
      <c r="I177" s="6"/>
      <c r="J177" s="8" t="s">
        <v>137</v>
      </c>
      <c r="K177" s="6" t="s">
        <v>138</v>
      </c>
      <c r="L177" s="5" t="s">
        <v>293</v>
      </c>
    </row>
    <row r="178" spans="1:12" ht="23.25" customHeight="1" x14ac:dyDescent="0.35">
      <c r="A178" s="6"/>
      <c r="B178" s="6" t="s">
        <v>139</v>
      </c>
      <c r="C178" s="6" t="s">
        <v>2320</v>
      </c>
      <c r="D178" s="9" t="s">
        <v>101</v>
      </c>
      <c r="E178" s="13"/>
      <c r="F178" s="13"/>
      <c r="G178" s="13"/>
      <c r="H178" s="6"/>
      <c r="I178" s="6"/>
      <c r="J178" s="8" t="s">
        <v>112</v>
      </c>
      <c r="K178" s="6" t="s">
        <v>140</v>
      </c>
      <c r="L178" s="6"/>
    </row>
    <row r="179" spans="1:12" ht="9.75" customHeight="1" x14ac:dyDescent="0.35">
      <c r="A179" s="11"/>
      <c r="B179" s="11"/>
      <c r="C179" s="11"/>
      <c r="D179" s="16"/>
      <c r="E179" s="14"/>
      <c r="F179" s="14"/>
      <c r="G179" s="14"/>
      <c r="H179" s="59"/>
      <c r="I179" s="59"/>
      <c r="J179" s="11"/>
      <c r="K179" s="11"/>
      <c r="L179" s="10"/>
    </row>
    <row r="180" spans="1:12" ht="23.25" customHeight="1" x14ac:dyDescent="0.35">
      <c r="A180" s="5">
        <v>6</v>
      </c>
      <c r="B180" s="9" t="s">
        <v>141</v>
      </c>
      <c r="C180" s="15" t="s">
        <v>142</v>
      </c>
      <c r="D180" s="15" t="s">
        <v>143</v>
      </c>
      <c r="E180" s="55">
        <v>500000</v>
      </c>
      <c r="F180" s="55" t="s">
        <v>98</v>
      </c>
      <c r="G180" s="55" t="s">
        <v>98</v>
      </c>
      <c r="H180" s="55" t="s">
        <v>98</v>
      </c>
      <c r="I180" s="55" t="s">
        <v>98</v>
      </c>
      <c r="J180" s="77" t="s">
        <v>144</v>
      </c>
      <c r="K180" s="2" t="s">
        <v>81</v>
      </c>
      <c r="L180" s="5" t="s">
        <v>39</v>
      </c>
    </row>
    <row r="181" spans="1:12" ht="23.25" customHeight="1" x14ac:dyDescent="0.35">
      <c r="A181" s="5"/>
      <c r="B181" s="9" t="s">
        <v>145</v>
      </c>
      <c r="C181" s="78" t="s">
        <v>146</v>
      </c>
      <c r="D181" s="9" t="s">
        <v>147</v>
      </c>
      <c r="E181" s="55"/>
      <c r="F181" s="55"/>
      <c r="G181" s="55"/>
      <c r="H181" s="6"/>
      <c r="I181" s="6"/>
      <c r="J181" s="8" t="s">
        <v>148</v>
      </c>
      <c r="K181" s="6" t="s">
        <v>149</v>
      </c>
      <c r="L181" s="5" t="s">
        <v>293</v>
      </c>
    </row>
    <row r="182" spans="1:12" ht="23.25" customHeight="1" x14ac:dyDescent="0.35">
      <c r="A182" s="6"/>
      <c r="B182" s="9" t="s">
        <v>150</v>
      </c>
      <c r="C182" s="78" t="s">
        <v>151</v>
      </c>
      <c r="D182" s="9" t="s">
        <v>157</v>
      </c>
      <c r="E182" s="13"/>
      <c r="F182" s="13"/>
      <c r="G182" s="13"/>
      <c r="H182" s="6"/>
      <c r="I182" s="6"/>
      <c r="J182" s="79" t="s">
        <v>152</v>
      </c>
      <c r="K182" s="6"/>
      <c r="L182" s="6"/>
    </row>
    <row r="183" spans="1:12" ht="23.25" customHeight="1" x14ac:dyDescent="0.35">
      <c r="A183" s="6"/>
      <c r="B183" s="9"/>
      <c r="C183" s="9" t="s">
        <v>153</v>
      </c>
      <c r="D183" s="9" t="s">
        <v>158</v>
      </c>
      <c r="E183" s="13"/>
      <c r="F183" s="13"/>
      <c r="G183" s="13"/>
      <c r="H183" s="6"/>
      <c r="I183" s="6"/>
      <c r="J183" s="79" t="s">
        <v>154</v>
      </c>
      <c r="K183" s="6"/>
      <c r="L183" s="6"/>
    </row>
    <row r="184" spans="1:12" ht="23.25" customHeight="1" x14ac:dyDescent="0.35">
      <c r="A184" s="6"/>
      <c r="B184" s="9"/>
      <c r="C184" s="9"/>
      <c r="D184" s="9" t="s">
        <v>159</v>
      </c>
      <c r="E184" s="13"/>
      <c r="F184" s="13"/>
      <c r="G184" s="13"/>
      <c r="H184" s="6"/>
      <c r="I184" s="6"/>
      <c r="J184" s="80" t="s">
        <v>155</v>
      </c>
      <c r="K184" s="6"/>
      <c r="L184" s="6"/>
    </row>
    <row r="185" spans="1:12" ht="23.25" customHeight="1" x14ac:dyDescent="0.35">
      <c r="A185" s="6"/>
      <c r="B185" s="9"/>
      <c r="C185" s="6"/>
      <c r="D185" s="9" t="s">
        <v>160</v>
      </c>
      <c r="E185" s="13"/>
      <c r="F185" s="13"/>
      <c r="G185" s="13"/>
      <c r="H185" s="6"/>
      <c r="I185" s="6"/>
      <c r="J185" s="8"/>
      <c r="K185" s="6"/>
      <c r="L185" s="6"/>
    </row>
    <row r="186" spans="1:12" ht="23.25" customHeight="1" x14ac:dyDescent="0.35">
      <c r="A186" s="11"/>
      <c r="B186" s="16"/>
      <c r="C186" s="11"/>
      <c r="D186" s="16" t="s">
        <v>148</v>
      </c>
      <c r="E186" s="14"/>
      <c r="F186" s="14"/>
      <c r="G186" s="14"/>
      <c r="H186" s="59"/>
      <c r="I186" s="59"/>
      <c r="J186" s="11"/>
      <c r="K186" s="11"/>
      <c r="L186" s="10"/>
    </row>
    <row r="189" spans="1:12" ht="23.25" customHeight="1" x14ac:dyDescent="0.35">
      <c r="L189" s="111" t="s">
        <v>1904</v>
      </c>
    </row>
    <row r="190" spans="1:12" ht="23.25" customHeight="1" x14ac:dyDescent="0.35">
      <c r="A190" s="110"/>
      <c r="B190" s="669" t="s">
        <v>52</v>
      </c>
      <c r="C190" s="669"/>
      <c r="D190" s="669"/>
      <c r="E190" s="669"/>
      <c r="F190" s="669"/>
      <c r="G190" s="669"/>
      <c r="H190" s="669"/>
      <c r="I190" s="669"/>
      <c r="J190" s="669"/>
      <c r="K190" s="669"/>
      <c r="L190" s="669"/>
    </row>
    <row r="191" spans="1:12" ht="23.25" customHeight="1" x14ac:dyDescent="0.35">
      <c r="A191" s="110"/>
      <c r="B191" s="669" t="s">
        <v>2421</v>
      </c>
      <c r="C191" s="669"/>
      <c r="D191" s="669"/>
      <c r="E191" s="669"/>
      <c r="F191" s="669"/>
      <c r="G191" s="669"/>
      <c r="H191" s="669"/>
      <c r="I191" s="669"/>
      <c r="J191" s="669"/>
      <c r="K191" s="669"/>
      <c r="L191" s="669"/>
    </row>
    <row r="192" spans="1:12" ht="23.25" customHeight="1" x14ac:dyDescent="0.35">
      <c r="A192" s="110"/>
      <c r="B192" s="669" t="s">
        <v>2420</v>
      </c>
      <c r="C192" s="669"/>
      <c r="D192" s="669"/>
      <c r="E192" s="669"/>
      <c r="F192" s="669"/>
      <c r="G192" s="669"/>
      <c r="H192" s="669"/>
      <c r="I192" s="669"/>
      <c r="J192" s="669"/>
      <c r="K192" s="669"/>
      <c r="L192" s="669"/>
    </row>
    <row r="193" spans="1:12" ht="23.25" customHeight="1" x14ac:dyDescent="0.35">
      <c r="A193" s="687" t="s">
        <v>15</v>
      </c>
      <c r="B193" s="687" t="s">
        <v>5</v>
      </c>
      <c r="C193" s="687" t="s">
        <v>16</v>
      </c>
      <c r="D193" s="112" t="s">
        <v>17</v>
      </c>
      <c r="E193" s="690" t="s">
        <v>19</v>
      </c>
      <c r="F193" s="690"/>
      <c r="G193" s="690"/>
      <c r="H193" s="690"/>
      <c r="I193" s="690"/>
      <c r="J193" s="112" t="s">
        <v>20</v>
      </c>
      <c r="K193" s="112" t="s">
        <v>21</v>
      </c>
      <c r="L193" s="452" t="s">
        <v>24</v>
      </c>
    </row>
    <row r="194" spans="1:12" ht="23.25" customHeight="1" x14ac:dyDescent="0.35">
      <c r="A194" s="688"/>
      <c r="B194" s="688"/>
      <c r="C194" s="688"/>
      <c r="D194" s="113" t="s">
        <v>18</v>
      </c>
      <c r="E194" s="414" t="s">
        <v>1898</v>
      </c>
      <c r="F194" s="415" t="s">
        <v>1899</v>
      </c>
      <c r="G194" s="414" t="s">
        <v>1900</v>
      </c>
      <c r="H194" s="415" t="s">
        <v>1901</v>
      </c>
      <c r="I194" s="414" t="s">
        <v>1902</v>
      </c>
      <c r="J194" s="113" t="s">
        <v>22</v>
      </c>
      <c r="K194" s="113" t="s">
        <v>23</v>
      </c>
      <c r="L194" s="453" t="s">
        <v>25</v>
      </c>
    </row>
    <row r="195" spans="1:12" ht="23.25" customHeight="1" x14ac:dyDescent="0.35">
      <c r="A195" s="689"/>
      <c r="B195" s="689"/>
      <c r="C195" s="689"/>
      <c r="D195" s="114"/>
      <c r="E195" s="115" t="s">
        <v>7</v>
      </c>
      <c r="F195" s="115" t="s">
        <v>7</v>
      </c>
      <c r="G195" s="115" t="s">
        <v>7</v>
      </c>
      <c r="H195" s="115" t="s">
        <v>7</v>
      </c>
      <c r="I195" s="115" t="s">
        <v>7</v>
      </c>
      <c r="J195" s="114"/>
      <c r="K195" s="114"/>
      <c r="L195" s="454"/>
    </row>
    <row r="196" spans="1:12" ht="23.25" customHeight="1" x14ac:dyDescent="0.35">
      <c r="A196" s="89">
        <v>7</v>
      </c>
      <c r="B196" s="90" t="s">
        <v>186</v>
      </c>
      <c r="C196" s="90" t="s">
        <v>187</v>
      </c>
      <c r="D196" s="92" t="s">
        <v>194</v>
      </c>
      <c r="E196" s="85">
        <v>100000</v>
      </c>
      <c r="F196" s="85" t="s">
        <v>98</v>
      </c>
      <c r="G196" s="85" t="s">
        <v>98</v>
      </c>
      <c r="H196" s="85" t="s">
        <v>98</v>
      </c>
      <c r="I196" s="85" t="s">
        <v>98</v>
      </c>
      <c r="J196" s="94" t="s">
        <v>188</v>
      </c>
      <c r="K196" s="92" t="s">
        <v>189</v>
      </c>
      <c r="L196" s="89" t="s">
        <v>39</v>
      </c>
    </row>
    <row r="197" spans="1:12" ht="23.25" customHeight="1" x14ac:dyDescent="0.35">
      <c r="A197" s="89"/>
      <c r="B197" s="90"/>
      <c r="C197" s="90" t="s">
        <v>190</v>
      </c>
      <c r="D197" s="90" t="s">
        <v>153</v>
      </c>
      <c r="E197" s="85"/>
      <c r="F197" s="85"/>
      <c r="G197" s="85"/>
      <c r="H197" s="90"/>
      <c r="I197" s="90"/>
      <c r="J197" s="95" t="s">
        <v>191</v>
      </c>
      <c r="K197" s="92" t="s">
        <v>91</v>
      </c>
      <c r="L197" s="5" t="s">
        <v>293</v>
      </c>
    </row>
    <row r="198" spans="1:12" ht="9.75" customHeight="1" x14ac:dyDescent="0.35">
      <c r="A198" s="10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0"/>
    </row>
    <row r="199" spans="1:12" ht="23.25" customHeight="1" x14ac:dyDescent="0.35">
      <c r="A199" s="89">
        <v>8</v>
      </c>
      <c r="B199" s="90" t="s">
        <v>193</v>
      </c>
      <c r="C199" s="92" t="s">
        <v>187</v>
      </c>
      <c r="D199" s="92" t="s">
        <v>195</v>
      </c>
      <c r="E199" s="85">
        <v>150000</v>
      </c>
      <c r="F199" s="85" t="s">
        <v>98</v>
      </c>
      <c r="G199" s="85" t="s">
        <v>98</v>
      </c>
      <c r="H199" s="85" t="s">
        <v>98</v>
      </c>
      <c r="I199" s="85" t="s">
        <v>98</v>
      </c>
      <c r="J199" s="94" t="s">
        <v>188</v>
      </c>
      <c r="K199" s="92" t="s">
        <v>189</v>
      </c>
      <c r="L199" s="89" t="s">
        <v>39</v>
      </c>
    </row>
    <row r="200" spans="1:12" ht="23.25" customHeight="1" x14ac:dyDescent="0.35">
      <c r="A200" s="89"/>
      <c r="B200" s="90"/>
      <c r="C200" s="92" t="s">
        <v>190</v>
      </c>
      <c r="D200" s="92" t="s">
        <v>196</v>
      </c>
      <c r="E200" s="93"/>
      <c r="F200" s="93"/>
      <c r="G200" s="93"/>
      <c r="H200" s="90"/>
      <c r="I200" s="90"/>
      <c r="J200" s="94" t="s">
        <v>191</v>
      </c>
      <c r="K200" s="92" t="s">
        <v>91</v>
      </c>
      <c r="L200" s="5" t="s">
        <v>293</v>
      </c>
    </row>
    <row r="201" spans="1:12" ht="9.75" customHeight="1" x14ac:dyDescent="0.35">
      <c r="A201" s="96"/>
      <c r="B201" s="97"/>
      <c r="C201" s="128"/>
      <c r="D201" s="128"/>
      <c r="E201" s="97"/>
      <c r="F201" s="97"/>
      <c r="G201" s="97"/>
      <c r="H201" s="97"/>
      <c r="I201" s="97"/>
      <c r="J201" s="97"/>
      <c r="K201" s="97"/>
      <c r="L201" s="96"/>
    </row>
    <row r="202" spans="1:12" ht="23.25" customHeight="1" x14ac:dyDescent="0.35">
      <c r="A202" s="1">
        <v>9</v>
      </c>
      <c r="B202" s="6" t="s">
        <v>204</v>
      </c>
      <c r="C202" s="9" t="s">
        <v>205</v>
      </c>
      <c r="D202" s="6" t="s">
        <v>204</v>
      </c>
      <c r="E202" s="12">
        <v>150000</v>
      </c>
      <c r="F202" s="12">
        <v>150000</v>
      </c>
      <c r="G202" s="12">
        <v>150000</v>
      </c>
      <c r="H202" s="12">
        <v>150000</v>
      </c>
      <c r="I202" s="12">
        <v>150000</v>
      </c>
      <c r="J202" s="99" t="s">
        <v>80</v>
      </c>
      <c r="K202" s="6" t="s">
        <v>206</v>
      </c>
      <c r="L202" s="5" t="s">
        <v>39</v>
      </c>
    </row>
    <row r="203" spans="1:12" ht="23.25" customHeight="1" x14ac:dyDescent="0.35">
      <c r="A203" s="5"/>
      <c r="B203" s="6" t="s">
        <v>207</v>
      </c>
      <c r="C203" s="9" t="s">
        <v>208</v>
      </c>
      <c r="D203" s="6" t="s">
        <v>209</v>
      </c>
      <c r="E203" s="5"/>
      <c r="F203" s="13"/>
      <c r="G203" s="5"/>
      <c r="H203" s="6"/>
      <c r="I203" s="6"/>
      <c r="J203" s="99" t="s">
        <v>210</v>
      </c>
      <c r="K203" s="9" t="s">
        <v>2192</v>
      </c>
      <c r="L203" s="5" t="s">
        <v>293</v>
      </c>
    </row>
    <row r="204" spans="1:12" ht="23.25" customHeight="1" x14ac:dyDescent="0.35">
      <c r="A204" s="5"/>
      <c r="B204" s="9" t="s">
        <v>177</v>
      </c>
      <c r="C204" s="9" t="s">
        <v>206</v>
      </c>
      <c r="D204" s="100" t="s">
        <v>211</v>
      </c>
      <c r="E204" s="6"/>
      <c r="F204" s="6"/>
      <c r="G204" s="6"/>
      <c r="H204" s="6"/>
      <c r="I204" s="6"/>
      <c r="J204" s="101" t="s">
        <v>212</v>
      </c>
      <c r="K204" s="71" t="s">
        <v>2914</v>
      </c>
      <c r="L204" s="5"/>
    </row>
    <row r="205" spans="1:12" ht="23.25" customHeight="1" x14ac:dyDescent="0.35">
      <c r="A205" s="217"/>
      <c r="B205" s="6"/>
      <c r="C205" s="9" t="s">
        <v>213</v>
      </c>
      <c r="D205" s="100"/>
      <c r="E205" s="12"/>
      <c r="F205" s="12"/>
      <c r="G205" s="12"/>
      <c r="H205" s="6"/>
      <c r="I205" s="6"/>
      <c r="J205" s="101" t="s">
        <v>89</v>
      </c>
      <c r="K205" s="8" t="s">
        <v>1325</v>
      </c>
      <c r="L205" s="5"/>
    </row>
    <row r="206" spans="1:12" s="116" customFormat="1" ht="9.75" customHeight="1" x14ac:dyDescent="0.35">
      <c r="A206" s="216"/>
      <c r="B206" s="267"/>
      <c r="C206" s="256"/>
      <c r="D206" s="256"/>
      <c r="E206" s="268"/>
      <c r="F206" s="268"/>
      <c r="G206" s="268"/>
      <c r="H206" s="268"/>
      <c r="I206" s="268"/>
      <c r="J206" s="269"/>
      <c r="K206" s="256"/>
      <c r="L206" s="216"/>
    </row>
    <row r="207" spans="1:12" ht="23.25" customHeight="1" x14ac:dyDescent="0.35">
      <c r="A207" s="1">
        <v>10</v>
      </c>
      <c r="B207" s="6" t="s">
        <v>818</v>
      </c>
      <c r="C207" s="250" t="s">
        <v>819</v>
      </c>
      <c r="D207" s="6" t="s">
        <v>343</v>
      </c>
      <c r="E207" s="12">
        <v>100000</v>
      </c>
      <c r="F207" s="12">
        <v>100000</v>
      </c>
      <c r="G207" s="12">
        <v>100000</v>
      </c>
      <c r="H207" s="12">
        <v>100000</v>
      </c>
      <c r="I207" s="12">
        <v>100000</v>
      </c>
      <c r="J207" s="99" t="s">
        <v>820</v>
      </c>
      <c r="K207" s="270" t="s">
        <v>821</v>
      </c>
      <c r="L207" s="5" t="s">
        <v>39</v>
      </c>
    </row>
    <row r="208" spans="1:12" ht="23.25" customHeight="1" x14ac:dyDescent="0.35">
      <c r="A208" s="5"/>
      <c r="B208" s="6" t="s">
        <v>1905</v>
      </c>
      <c r="C208" s="9" t="s">
        <v>822</v>
      </c>
      <c r="D208" s="6" t="s">
        <v>839</v>
      </c>
      <c r="E208" s="5"/>
      <c r="F208" s="13"/>
      <c r="G208" s="5"/>
      <c r="H208" s="6"/>
      <c r="I208" s="6"/>
      <c r="J208" s="99" t="s">
        <v>823</v>
      </c>
      <c r="K208" s="9" t="s">
        <v>824</v>
      </c>
      <c r="L208" s="5" t="s">
        <v>293</v>
      </c>
    </row>
    <row r="209" spans="1:12" ht="23.25" customHeight="1" x14ac:dyDescent="0.35">
      <c r="A209" s="5"/>
      <c r="B209" s="6"/>
      <c r="C209" s="9" t="s">
        <v>825</v>
      </c>
      <c r="D209" s="6" t="s">
        <v>840</v>
      </c>
      <c r="E209" s="5"/>
      <c r="F209" s="13"/>
      <c r="G209" s="5"/>
      <c r="H209" s="6"/>
      <c r="I209" s="6"/>
      <c r="J209" s="99" t="s">
        <v>827</v>
      </c>
      <c r="K209" s="250" t="s">
        <v>828</v>
      </c>
      <c r="L209" s="5"/>
    </row>
    <row r="210" spans="1:12" ht="23.25" customHeight="1" x14ac:dyDescent="0.35">
      <c r="A210" s="5"/>
      <c r="B210" s="6"/>
      <c r="C210" s="250" t="s">
        <v>829</v>
      </c>
      <c r="D210" s="6" t="s">
        <v>826</v>
      </c>
      <c r="E210" s="5"/>
      <c r="F210" s="13"/>
      <c r="G210" s="5"/>
      <c r="H210" s="6"/>
      <c r="I210" s="6"/>
      <c r="J210" s="101" t="s">
        <v>830</v>
      </c>
      <c r="K210" s="9" t="s">
        <v>831</v>
      </c>
      <c r="L210" s="5"/>
    </row>
    <row r="211" spans="1:12" ht="23.25" customHeight="1" x14ac:dyDescent="0.35">
      <c r="A211" s="5"/>
      <c r="B211" s="9"/>
      <c r="C211" s="9" t="s">
        <v>832</v>
      </c>
      <c r="D211" s="100"/>
      <c r="E211" s="6"/>
      <c r="F211" s="6"/>
      <c r="G211" s="6"/>
      <c r="H211" s="6"/>
      <c r="I211" s="6"/>
      <c r="J211" s="101" t="s">
        <v>833</v>
      </c>
      <c r="K211" s="271" t="s">
        <v>834</v>
      </c>
      <c r="L211" s="5"/>
    </row>
    <row r="212" spans="1:12" ht="23.25" customHeight="1" x14ac:dyDescent="0.35">
      <c r="A212" s="5"/>
      <c r="B212" s="9"/>
      <c r="C212" s="250" t="s">
        <v>835</v>
      </c>
      <c r="D212" s="100"/>
      <c r="E212" s="6"/>
      <c r="F212" s="6"/>
      <c r="G212" s="6"/>
      <c r="H212" s="6"/>
      <c r="I212" s="6"/>
      <c r="J212" s="27"/>
      <c r="K212" s="71" t="s">
        <v>836</v>
      </c>
      <c r="L212" s="5"/>
    </row>
    <row r="213" spans="1:12" ht="23.25" customHeight="1" x14ac:dyDescent="0.35">
      <c r="A213" s="102"/>
      <c r="B213" s="11"/>
      <c r="C213" s="16" t="s">
        <v>837</v>
      </c>
      <c r="D213" s="103"/>
      <c r="E213" s="75"/>
      <c r="F213" s="75"/>
      <c r="G213" s="75"/>
      <c r="H213" s="11"/>
      <c r="I213" s="11"/>
      <c r="J213" s="104"/>
      <c r="K213" s="59" t="s">
        <v>838</v>
      </c>
      <c r="L213" s="10"/>
    </row>
    <row r="214" spans="1:12" ht="23.25" customHeight="1" x14ac:dyDescent="0.35">
      <c r="A214" s="272"/>
      <c r="B214" s="272"/>
      <c r="C214" s="272"/>
      <c r="D214" s="273"/>
      <c r="E214" s="274"/>
      <c r="F214" s="274"/>
      <c r="G214" s="274"/>
      <c r="H214" s="274"/>
      <c r="I214" s="274"/>
      <c r="J214" s="273"/>
      <c r="K214" s="273"/>
      <c r="L214" s="275"/>
    </row>
    <row r="215" spans="1:12" ht="23.25" customHeight="1" x14ac:dyDescent="0.35">
      <c r="A215" s="272"/>
      <c r="B215" s="272"/>
      <c r="C215" s="272"/>
      <c r="D215" s="273"/>
      <c r="E215" s="274"/>
      <c r="F215" s="274"/>
      <c r="G215" s="274"/>
      <c r="H215" s="274"/>
      <c r="I215" s="274"/>
      <c r="J215" s="273"/>
      <c r="K215" s="273"/>
      <c r="L215" s="273"/>
    </row>
    <row r="216" spans="1:12" ht="23.25" customHeight="1" x14ac:dyDescent="0.35">
      <c r="A216" s="272"/>
      <c r="B216" s="272"/>
      <c r="C216" s="272"/>
      <c r="D216" s="273"/>
      <c r="E216" s="274"/>
      <c r="F216" s="274"/>
      <c r="G216" s="274"/>
      <c r="H216" s="274"/>
      <c r="I216" s="274"/>
      <c r="J216" s="273"/>
      <c r="K216" s="273"/>
      <c r="L216" s="273"/>
    </row>
    <row r="217" spans="1:12" ht="23.25" customHeight="1" x14ac:dyDescent="0.35">
      <c r="L217" s="111" t="s">
        <v>1904</v>
      </c>
    </row>
    <row r="218" spans="1:12" ht="23.25" customHeight="1" x14ac:dyDescent="0.35">
      <c r="A218" s="110"/>
      <c r="B218" s="669" t="s">
        <v>52</v>
      </c>
      <c r="C218" s="669"/>
      <c r="D218" s="669"/>
      <c r="E218" s="669"/>
      <c r="F218" s="669"/>
      <c r="G218" s="669"/>
      <c r="H218" s="669"/>
      <c r="I218" s="669"/>
      <c r="J218" s="669"/>
      <c r="K218" s="669"/>
      <c r="L218" s="669"/>
    </row>
    <row r="219" spans="1:12" ht="23.25" customHeight="1" x14ac:dyDescent="0.35">
      <c r="A219" s="110"/>
      <c r="B219" s="669" t="s">
        <v>2421</v>
      </c>
      <c r="C219" s="669"/>
      <c r="D219" s="669"/>
      <c r="E219" s="669"/>
      <c r="F219" s="669"/>
      <c r="G219" s="669"/>
      <c r="H219" s="669"/>
      <c r="I219" s="669"/>
      <c r="J219" s="669"/>
      <c r="K219" s="669"/>
      <c r="L219" s="669"/>
    </row>
    <row r="220" spans="1:12" ht="23.25" customHeight="1" x14ac:dyDescent="0.35">
      <c r="A220" s="110"/>
      <c r="B220" s="669" t="s">
        <v>2420</v>
      </c>
      <c r="C220" s="669"/>
      <c r="D220" s="669"/>
      <c r="E220" s="669"/>
      <c r="F220" s="669"/>
      <c r="G220" s="669"/>
      <c r="H220" s="669"/>
      <c r="I220" s="669"/>
      <c r="J220" s="669"/>
      <c r="K220" s="669"/>
      <c r="L220" s="669"/>
    </row>
    <row r="221" spans="1:12" ht="23.25" customHeight="1" x14ac:dyDescent="0.35">
      <c r="A221" s="687" t="s">
        <v>15</v>
      </c>
      <c r="B221" s="687" t="s">
        <v>5</v>
      </c>
      <c r="C221" s="687" t="s">
        <v>16</v>
      </c>
      <c r="D221" s="112" t="s">
        <v>17</v>
      </c>
      <c r="E221" s="690" t="s">
        <v>19</v>
      </c>
      <c r="F221" s="690"/>
      <c r="G221" s="690"/>
      <c r="H221" s="690"/>
      <c r="I221" s="690"/>
      <c r="J221" s="112" t="s">
        <v>20</v>
      </c>
      <c r="K221" s="112" t="s">
        <v>21</v>
      </c>
      <c r="L221" s="452" t="s">
        <v>24</v>
      </c>
    </row>
    <row r="222" spans="1:12" ht="23.25" customHeight="1" x14ac:dyDescent="0.35">
      <c r="A222" s="688"/>
      <c r="B222" s="688"/>
      <c r="C222" s="688"/>
      <c r="D222" s="113" t="s">
        <v>18</v>
      </c>
      <c r="E222" s="414" t="s">
        <v>1898</v>
      </c>
      <c r="F222" s="415" t="s">
        <v>1899</v>
      </c>
      <c r="G222" s="414" t="s">
        <v>1900</v>
      </c>
      <c r="H222" s="415" t="s">
        <v>1901</v>
      </c>
      <c r="I222" s="414" t="s">
        <v>1902</v>
      </c>
      <c r="J222" s="113" t="s">
        <v>22</v>
      </c>
      <c r="K222" s="113" t="s">
        <v>23</v>
      </c>
      <c r="L222" s="453" t="s">
        <v>25</v>
      </c>
    </row>
    <row r="223" spans="1:12" ht="23.25" customHeight="1" x14ac:dyDescent="0.35">
      <c r="A223" s="689"/>
      <c r="B223" s="689"/>
      <c r="C223" s="689"/>
      <c r="D223" s="114"/>
      <c r="E223" s="115" t="s">
        <v>7</v>
      </c>
      <c r="F223" s="115" t="s">
        <v>7</v>
      </c>
      <c r="G223" s="115" t="s">
        <v>7</v>
      </c>
      <c r="H223" s="115" t="s">
        <v>7</v>
      </c>
      <c r="I223" s="115" t="s">
        <v>7</v>
      </c>
      <c r="J223" s="114"/>
      <c r="K223" s="114"/>
      <c r="L223" s="454"/>
    </row>
    <row r="224" spans="1:12" ht="23.25" customHeight="1" x14ac:dyDescent="0.35">
      <c r="A224" s="193">
        <v>11</v>
      </c>
      <c r="B224" s="194" t="s">
        <v>2424</v>
      </c>
      <c r="C224" s="194" t="s">
        <v>2425</v>
      </c>
      <c r="D224" s="194" t="s">
        <v>2426</v>
      </c>
      <c r="E224" s="195">
        <v>18700</v>
      </c>
      <c r="F224" s="543" t="s">
        <v>98</v>
      </c>
      <c r="G224" s="543" t="s">
        <v>98</v>
      </c>
      <c r="H224" s="543" t="s">
        <v>98</v>
      </c>
      <c r="I224" s="543" t="s">
        <v>98</v>
      </c>
      <c r="J224" s="194" t="s">
        <v>2427</v>
      </c>
      <c r="K224" s="194" t="s">
        <v>2428</v>
      </c>
      <c r="L224" s="193" t="s">
        <v>39</v>
      </c>
    </row>
    <row r="225" spans="1:12" ht="23.25" customHeight="1" x14ac:dyDescent="0.35">
      <c r="A225" s="196"/>
      <c r="B225" s="198" t="s">
        <v>2429</v>
      </c>
      <c r="C225" s="197" t="s">
        <v>2430</v>
      </c>
      <c r="D225" s="197" t="s">
        <v>2431</v>
      </c>
      <c r="E225" s="85"/>
      <c r="F225" s="85"/>
      <c r="G225" s="85"/>
      <c r="H225" s="85"/>
      <c r="I225" s="27"/>
      <c r="J225" s="197" t="s">
        <v>2432</v>
      </c>
      <c r="K225" s="197" t="s">
        <v>2433</v>
      </c>
      <c r="L225" s="196" t="s">
        <v>293</v>
      </c>
    </row>
    <row r="226" spans="1:12" ht="23.25" customHeight="1" x14ac:dyDescent="0.35">
      <c r="A226" s="199"/>
      <c r="B226" s="200" t="s">
        <v>2434</v>
      </c>
      <c r="C226" s="211" t="s">
        <v>2435</v>
      </c>
      <c r="D226" s="471" t="s">
        <v>2436</v>
      </c>
      <c r="E226" s="489"/>
      <c r="F226" s="489"/>
      <c r="G226" s="489"/>
      <c r="H226" s="489"/>
      <c r="I226" s="27"/>
      <c r="J226" s="197" t="s">
        <v>2437</v>
      </c>
      <c r="K226" s="200" t="s">
        <v>2435</v>
      </c>
      <c r="L226" s="5"/>
    </row>
    <row r="227" spans="1:12" ht="23.25" customHeight="1" x14ac:dyDescent="0.35">
      <c r="A227" s="199"/>
      <c r="B227" s="200" t="s">
        <v>2438</v>
      </c>
      <c r="C227" s="211" t="s">
        <v>2439</v>
      </c>
      <c r="D227" s="471" t="s">
        <v>2440</v>
      </c>
      <c r="E227" s="489"/>
      <c r="F227" s="489"/>
      <c r="G227" s="489"/>
      <c r="H227" s="489"/>
      <c r="I227" s="27"/>
      <c r="J227" s="197" t="s">
        <v>2441</v>
      </c>
      <c r="K227" s="200" t="s">
        <v>2439</v>
      </c>
      <c r="L227" s="5"/>
    </row>
    <row r="228" spans="1:12" ht="23.25" customHeight="1" x14ac:dyDescent="0.35">
      <c r="A228" s="199"/>
      <c r="B228" s="199"/>
      <c r="C228" s="211"/>
      <c r="D228" s="471" t="s">
        <v>1888</v>
      </c>
      <c r="E228" s="489"/>
      <c r="F228" s="489"/>
      <c r="G228" s="489"/>
      <c r="H228" s="489"/>
      <c r="I228" s="197"/>
      <c r="J228" s="200" t="s">
        <v>2442</v>
      </c>
      <c r="K228" s="471"/>
      <c r="L228" s="5"/>
    </row>
    <row r="229" spans="1:12" ht="23.25" customHeight="1" x14ac:dyDescent="0.35">
      <c r="A229" s="36" t="s">
        <v>13</v>
      </c>
      <c r="B229" s="485" t="s">
        <v>2407</v>
      </c>
      <c r="C229" s="37"/>
      <c r="D229" s="37"/>
      <c r="E229" s="105">
        <f>SUM(E142:E228)</f>
        <v>1968700</v>
      </c>
      <c r="F229" s="105">
        <f>SUM(F142:F228)</f>
        <v>1200000</v>
      </c>
      <c r="G229" s="105">
        <f t="shared" ref="G229:I229" si="2">SUM(G142:G228)</f>
        <v>1200000</v>
      </c>
      <c r="H229" s="105">
        <f t="shared" si="2"/>
        <v>1200000</v>
      </c>
      <c r="I229" s="105">
        <f t="shared" si="2"/>
        <v>1200000</v>
      </c>
      <c r="J229" s="106"/>
      <c r="K229" s="37"/>
      <c r="L229" s="36"/>
    </row>
  </sheetData>
  <mergeCells count="71">
    <mergeCell ref="A221:A223"/>
    <mergeCell ref="A111:A113"/>
    <mergeCell ref="A193:A195"/>
    <mergeCell ref="B193:B195"/>
    <mergeCell ref="C193:C195"/>
    <mergeCell ref="B137:L137"/>
    <mergeCell ref="B136:L136"/>
    <mergeCell ref="B138:L138"/>
    <mergeCell ref="B111:B113"/>
    <mergeCell ref="C111:C113"/>
    <mergeCell ref="E111:I111"/>
    <mergeCell ref="B220:L220"/>
    <mergeCell ref="B221:B223"/>
    <mergeCell ref="C221:C223"/>
    <mergeCell ref="E221:I221"/>
    <mergeCell ref="B218:L218"/>
    <mergeCell ref="A139:A141"/>
    <mergeCell ref="B139:B141"/>
    <mergeCell ref="C139:C141"/>
    <mergeCell ref="E139:I139"/>
    <mergeCell ref="A166:A168"/>
    <mergeCell ref="B166:B168"/>
    <mergeCell ref="C166:C168"/>
    <mergeCell ref="E166:I166"/>
    <mergeCell ref="B163:L163"/>
    <mergeCell ref="B164:L164"/>
    <mergeCell ref="B165:L165"/>
    <mergeCell ref="A33:A35"/>
    <mergeCell ref="B33:B35"/>
    <mergeCell ref="C33:C35"/>
    <mergeCell ref="E33:I33"/>
    <mergeCell ref="A59:A61"/>
    <mergeCell ref="B59:B61"/>
    <mergeCell ref="C59:C61"/>
    <mergeCell ref="E59:I59"/>
    <mergeCell ref="B58:L58"/>
    <mergeCell ref="C15:C17"/>
    <mergeCell ref="E15:I15"/>
    <mergeCell ref="A3:L3"/>
    <mergeCell ref="A4:L4"/>
    <mergeCell ref="A5:L5"/>
    <mergeCell ref="A10:L10"/>
    <mergeCell ref="A11:L11"/>
    <mergeCell ref="B12:L12"/>
    <mergeCell ref="B14:L14"/>
    <mergeCell ref="A15:A17"/>
    <mergeCell ref="B15:B17"/>
    <mergeCell ref="A7:L7"/>
    <mergeCell ref="A8:L8"/>
    <mergeCell ref="A9:L9"/>
    <mergeCell ref="B13:L13"/>
    <mergeCell ref="B30:L30"/>
    <mergeCell ref="B31:L31"/>
    <mergeCell ref="B32:L32"/>
    <mergeCell ref="B56:L56"/>
    <mergeCell ref="B57:L57"/>
    <mergeCell ref="B219:L219"/>
    <mergeCell ref="B82:L82"/>
    <mergeCell ref="B83:L83"/>
    <mergeCell ref="B84:L84"/>
    <mergeCell ref="B109:L109"/>
    <mergeCell ref="B110:L110"/>
    <mergeCell ref="E193:I193"/>
    <mergeCell ref="B190:L190"/>
    <mergeCell ref="B191:L191"/>
    <mergeCell ref="B192:L192"/>
    <mergeCell ref="A85:A87"/>
    <mergeCell ref="B85:B87"/>
    <mergeCell ref="C85:C87"/>
    <mergeCell ref="E85:I85"/>
    <mergeCell ref="B108:L108"/>
  </mergeCells>
  <pageMargins left="0.39370078740157483" right="0.39370078740157483" top="0.98425196850393704" bottom="0.39370078740157483" header="0.51181102362204722" footer="0.31496062992125984"/>
  <pageSetup paperSize="9" scale="80" firstPageNumber="44" orientation="landscape" useFirstPageNumber="1" r:id="rId1"/>
  <headerFooter>
    <oddFooter>&amp;L&amp;"TH SarabunPSK,ธรรมดา"&amp;14ส่วนที่ 3 แผนพัฒนาท้องถิ่น (พ.ศ.2566-2570) แก้ไข ครั้งที่ 1/2566&amp;C&amp;"TH SarabunPSK,ธรรมดา"&amp;16&amp;P&amp;R&amp;"TH SarabunPSK,ธรรมดา"&amp;14ยุทธศาสตร์ที่ 1 การเสริมสร้างความมั่นคง (ผ.02)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DFAA5-358B-4862-AD02-6BEF3F666B0C}">
  <sheetPr>
    <tabColor rgb="FFC00000"/>
  </sheetPr>
  <dimension ref="A1:L45"/>
  <sheetViews>
    <sheetView view="pageBreakPreview" topLeftCell="A22" zoomScaleNormal="100" zoomScaleSheetLayoutView="100" workbookViewId="0">
      <selection activeCell="A9" sqref="A9:L9"/>
    </sheetView>
  </sheetViews>
  <sheetFormatPr defaultRowHeight="23.25" customHeight="1" x14ac:dyDescent="0.35"/>
  <cols>
    <col min="1" max="1" width="5" style="109" customWidth="1"/>
    <col min="2" max="2" width="20.375" style="109" customWidth="1"/>
    <col min="3" max="3" width="18.75" style="109" customWidth="1"/>
    <col min="4" max="4" width="17.25" style="109" customWidth="1"/>
    <col min="5" max="8" width="12.125" style="109" customWidth="1"/>
    <col min="9" max="9" width="11.125" style="109" customWidth="1"/>
    <col min="10" max="10" width="13.625" style="109" customWidth="1"/>
    <col min="11" max="11" width="16.125" style="109" customWidth="1"/>
    <col min="12" max="12" width="12.375" style="109" customWidth="1"/>
    <col min="13" max="16384" width="9" style="109"/>
  </cols>
  <sheetData>
    <row r="1" spans="1:12" ht="23.25" customHeight="1" x14ac:dyDescent="0.35">
      <c r="L1" s="111" t="s">
        <v>1712</v>
      </c>
    </row>
    <row r="2" spans="1:12" ht="23.25" customHeight="1" x14ac:dyDescent="0.35">
      <c r="B2" s="110"/>
    </row>
    <row r="3" spans="1:12" ht="23.25" customHeight="1" x14ac:dyDescent="0.35">
      <c r="A3" s="676" t="s">
        <v>14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2" ht="23.2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2" ht="23.25" customHeight="1" x14ac:dyDescent="0.35">
      <c r="A5" s="676" t="s">
        <v>27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6" spans="1:12" ht="23.25" customHeight="1" x14ac:dyDescent="0.35">
      <c r="A6" s="676" t="s">
        <v>1</v>
      </c>
      <c r="B6" s="676"/>
      <c r="C6" s="676"/>
      <c r="D6" s="676"/>
      <c r="E6" s="676"/>
      <c r="F6" s="676"/>
      <c r="G6" s="676"/>
      <c r="H6" s="676"/>
      <c r="I6" s="676"/>
      <c r="J6" s="676"/>
      <c r="K6" s="676"/>
      <c r="L6" s="676"/>
    </row>
    <row r="7" spans="1:12" ht="12.75" customHeight="1" x14ac:dyDescent="0.35"/>
    <row r="8" spans="1:12" ht="23.25" customHeight="1" x14ac:dyDescent="0.35">
      <c r="A8" s="691" t="s">
        <v>2561</v>
      </c>
      <c r="B8" s="669"/>
      <c r="C8" s="669"/>
      <c r="D8" s="669"/>
      <c r="E8" s="669"/>
      <c r="F8" s="669"/>
      <c r="G8" s="669"/>
      <c r="H8" s="669"/>
      <c r="I8" s="669"/>
      <c r="J8" s="669"/>
      <c r="K8" s="669"/>
      <c r="L8" s="669"/>
    </row>
    <row r="9" spans="1:12" ht="23.25" customHeight="1" x14ac:dyDescent="0.35">
      <c r="A9" s="669" t="s">
        <v>2562</v>
      </c>
      <c r="B9" s="669"/>
      <c r="C9" s="669"/>
      <c r="D9" s="669"/>
      <c r="E9" s="669"/>
      <c r="F9" s="669"/>
      <c r="G9" s="669"/>
      <c r="H9" s="669"/>
      <c r="I9" s="669"/>
      <c r="J9" s="669"/>
      <c r="K9" s="669"/>
      <c r="L9" s="669"/>
    </row>
    <row r="10" spans="1:12" ht="43.5" customHeight="1" x14ac:dyDescent="0.35">
      <c r="A10" s="720" t="s">
        <v>2563</v>
      </c>
      <c r="B10" s="720"/>
      <c r="C10" s="720"/>
      <c r="D10" s="720"/>
      <c r="E10" s="720"/>
      <c r="F10" s="720"/>
      <c r="G10" s="720"/>
      <c r="H10" s="720"/>
      <c r="I10" s="720"/>
      <c r="J10" s="720"/>
      <c r="K10" s="720"/>
      <c r="L10" s="720"/>
    </row>
    <row r="11" spans="1:12" ht="22.5" customHeight="1" x14ac:dyDescent="0.35">
      <c r="A11" s="669" t="s">
        <v>2874</v>
      </c>
      <c r="B11" s="669"/>
      <c r="C11" s="669"/>
      <c r="D11" s="669"/>
      <c r="E11" s="669"/>
      <c r="F11" s="669"/>
      <c r="G11" s="669"/>
      <c r="H11" s="669"/>
      <c r="I11" s="669"/>
      <c r="J11" s="669"/>
      <c r="K11" s="669"/>
      <c r="L11" s="669"/>
    </row>
    <row r="12" spans="1:12" ht="22.5" customHeight="1" x14ac:dyDescent="0.35">
      <c r="A12" s="669" t="s">
        <v>2882</v>
      </c>
      <c r="B12" s="669"/>
      <c r="C12" s="669"/>
      <c r="D12" s="669"/>
      <c r="E12" s="669"/>
      <c r="F12" s="669"/>
      <c r="G12" s="669"/>
      <c r="H12" s="669"/>
      <c r="I12" s="669"/>
      <c r="J12" s="669"/>
      <c r="K12" s="669"/>
      <c r="L12" s="669"/>
    </row>
    <row r="13" spans="1:12" ht="22.5" customHeight="1" x14ac:dyDescent="0.35">
      <c r="A13" s="110"/>
      <c r="B13" s="669" t="s">
        <v>1914</v>
      </c>
      <c r="C13" s="669"/>
      <c r="D13" s="669"/>
      <c r="E13" s="669"/>
      <c r="F13" s="669"/>
      <c r="G13" s="669"/>
      <c r="H13" s="669"/>
      <c r="I13" s="669"/>
      <c r="J13" s="669"/>
      <c r="K13" s="669"/>
      <c r="L13" s="669"/>
    </row>
    <row r="14" spans="1:12" ht="22.5" customHeight="1" x14ac:dyDescent="0.35">
      <c r="A14" s="110"/>
      <c r="B14" s="669" t="s">
        <v>2560</v>
      </c>
      <c r="C14" s="669"/>
      <c r="D14" s="669"/>
      <c r="E14" s="669"/>
      <c r="F14" s="669"/>
      <c r="G14" s="669"/>
      <c r="H14" s="669"/>
      <c r="I14" s="669"/>
      <c r="J14" s="669"/>
      <c r="K14" s="669"/>
      <c r="L14" s="669"/>
    </row>
    <row r="15" spans="1:12" ht="22.5" customHeight="1" x14ac:dyDescent="0.35">
      <c r="A15" s="110"/>
      <c r="B15" s="669" t="s">
        <v>2628</v>
      </c>
      <c r="C15" s="669"/>
      <c r="D15" s="669"/>
      <c r="E15" s="669"/>
      <c r="F15" s="669"/>
      <c r="G15" s="669"/>
      <c r="H15" s="669"/>
      <c r="I15" s="669"/>
      <c r="J15" s="669"/>
      <c r="K15" s="669"/>
      <c r="L15" s="669"/>
    </row>
    <row r="16" spans="1:12" ht="23.25" customHeight="1" x14ac:dyDescent="0.35">
      <c r="A16" s="687" t="s">
        <v>15</v>
      </c>
      <c r="B16" s="687" t="s">
        <v>5</v>
      </c>
      <c r="C16" s="687" t="s">
        <v>16</v>
      </c>
      <c r="D16" s="112" t="s">
        <v>17</v>
      </c>
      <c r="E16" s="690" t="s">
        <v>19</v>
      </c>
      <c r="F16" s="690"/>
      <c r="G16" s="690"/>
      <c r="H16" s="690"/>
      <c r="I16" s="690"/>
      <c r="J16" s="112" t="s">
        <v>20</v>
      </c>
      <c r="K16" s="112" t="s">
        <v>21</v>
      </c>
      <c r="L16" s="112" t="s">
        <v>24</v>
      </c>
    </row>
    <row r="17" spans="1:12" ht="23.25" customHeight="1" x14ac:dyDescent="0.35">
      <c r="A17" s="688"/>
      <c r="B17" s="688"/>
      <c r="C17" s="688"/>
      <c r="D17" s="113" t="s">
        <v>18</v>
      </c>
      <c r="E17" s="414" t="s">
        <v>1898</v>
      </c>
      <c r="F17" s="415" t="s">
        <v>1899</v>
      </c>
      <c r="G17" s="414" t="s">
        <v>1900</v>
      </c>
      <c r="H17" s="415" t="s">
        <v>1901</v>
      </c>
      <c r="I17" s="414" t="s">
        <v>1902</v>
      </c>
      <c r="J17" s="113" t="s">
        <v>22</v>
      </c>
      <c r="K17" s="113" t="s">
        <v>23</v>
      </c>
      <c r="L17" s="113" t="s">
        <v>28</v>
      </c>
    </row>
    <row r="18" spans="1:12" ht="23.25" customHeight="1" x14ac:dyDescent="0.35">
      <c r="A18" s="689"/>
      <c r="B18" s="689"/>
      <c r="C18" s="689"/>
      <c r="D18" s="114"/>
      <c r="E18" s="115" t="s">
        <v>7</v>
      </c>
      <c r="F18" s="115" t="s">
        <v>7</v>
      </c>
      <c r="G18" s="115" t="s">
        <v>7</v>
      </c>
      <c r="H18" s="115" t="s">
        <v>7</v>
      </c>
      <c r="I18" s="115" t="s">
        <v>7</v>
      </c>
      <c r="J18" s="114"/>
      <c r="K18" s="114"/>
      <c r="L18" s="114" t="s">
        <v>29</v>
      </c>
    </row>
    <row r="19" spans="1:12" ht="23.25" customHeight="1" x14ac:dyDescent="0.35">
      <c r="A19" s="1">
        <v>1</v>
      </c>
      <c r="B19" s="2" t="s">
        <v>2389</v>
      </c>
      <c r="C19" s="2" t="s">
        <v>2391</v>
      </c>
      <c r="D19" s="2" t="s">
        <v>2394</v>
      </c>
      <c r="E19" s="542" t="s">
        <v>98</v>
      </c>
      <c r="F19" s="232">
        <v>2500000</v>
      </c>
      <c r="G19" s="532" t="s">
        <v>98</v>
      </c>
      <c r="H19" s="532" t="s">
        <v>98</v>
      </c>
      <c r="I19" s="532" t="s">
        <v>98</v>
      </c>
      <c r="J19" s="350" t="s">
        <v>2397</v>
      </c>
      <c r="K19" s="264" t="s">
        <v>2399</v>
      </c>
      <c r="L19" s="465" t="s">
        <v>383</v>
      </c>
    </row>
    <row r="20" spans="1:12" ht="23.25" customHeight="1" x14ac:dyDescent="0.35">
      <c r="A20" s="5"/>
      <c r="B20" s="6" t="s">
        <v>2390</v>
      </c>
      <c r="C20" s="6" t="s">
        <v>2392</v>
      </c>
      <c r="D20" s="6" t="s">
        <v>2395</v>
      </c>
      <c r="E20" s="6"/>
      <c r="F20" s="6"/>
      <c r="G20" s="6"/>
      <c r="H20" s="6"/>
      <c r="I20" s="6"/>
      <c r="J20" s="163" t="s">
        <v>960</v>
      </c>
      <c r="K20" s="174" t="s">
        <v>2400</v>
      </c>
      <c r="L20" s="224" t="s">
        <v>489</v>
      </c>
    </row>
    <row r="21" spans="1:12" ht="23.25" customHeight="1" x14ac:dyDescent="0.35">
      <c r="A21" s="5"/>
      <c r="B21" s="6"/>
      <c r="C21" s="6" t="s">
        <v>2393</v>
      </c>
      <c r="D21" s="9" t="s">
        <v>2396</v>
      </c>
      <c r="E21" s="6"/>
      <c r="F21" s="6"/>
      <c r="G21" s="6"/>
      <c r="H21" s="6"/>
      <c r="I21" s="6"/>
      <c r="J21" s="187" t="s">
        <v>2398</v>
      </c>
      <c r="K21" s="174" t="s">
        <v>2401</v>
      </c>
      <c r="L21" s="179"/>
    </row>
    <row r="22" spans="1:12" ht="23.25" customHeight="1" x14ac:dyDescent="0.35">
      <c r="A22" s="5"/>
      <c r="B22" s="6"/>
      <c r="C22" s="6" t="s">
        <v>177</v>
      </c>
      <c r="D22" s="6"/>
      <c r="E22" s="6"/>
      <c r="F22" s="6"/>
      <c r="G22" s="6"/>
      <c r="H22" s="6"/>
      <c r="I22" s="6"/>
      <c r="J22" s="187"/>
      <c r="K22" s="265" t="s">
        <v>1746</v>
      </c>
      <c r="L22" s="179"/>
    </row>
    <row r="23" spans="1:12" ht="23.25" customHeight="1" x14ac:dyDescent="0.35">
      <c r="A23" s="5"/>
      <c r="B23" s="6"/>
      <c r="C23" s="6"/>
      <c r="D23" s="6"/>
      <c r="E23" s="6"/>
      <c r="F23" s="6"/>
      <c r="G23" s="6"/>
      <c r="H23" s="6"/>
      <c r="I23" s="6"/>
      <c r="J23" s="41"/>
      <c r="K23" s="174"/>
      <c r="L23" s="179"/>
    </row>
    <row r="24" spans="1:12" ht="23.25" customHeight="1" x14ac:dyDescent="0.35">
      <c r="A24" s="11"/>
      <c r="B24" s="16"/>
      <c r="C24" s="16"/>
      <c r="D24" s="16"/>
      <c r="E24" s="466"/>
      <c r="F24" s="467"/>
      <c r="G24" s="467"/>
      <c r="H24" s="11"/>
      <c r="I24" s="468"/>
      <c r="J24" s="477"/>
      <c r="K24" s="116"/>
      <c r="L24" s="381"/>
    </row>
    <row r="25" spans="1:12" ht="23.25" customHeight="1" x14ac:dyDescent="0.35">
      <c r="A25" s="40"/>
      <c r="B25" s="41"/>
      <c r="C25" s="41"/>
      <c r="D25" s="41"/>
      <c r="E25" s="42"/>
      <c r="F25" s="135"/>
      <c r="G25" s="42"/>
      <c r="H25" s="42"/>
      <c r="I25" s="42"/>
      <c r="J25" s="43"/>
      <c r="K25" s="41"/>
      <c r="L25" s="40"/>
    </row>
    <row r="26" spans="1:12" ht="23.25" customHeight="1" x14ac:dyDescent="0.35">
      <c r="A26" s="40"/>
      <c r="B26" s="41"/>
      <c r="C26" s="41"/>
      <c r="D26" s="41"/>
      <c r="E26" s="42"/>
      <c r="F26" s="135"/>
      <c r="G26" s="42"/>
      <c r="H26" s="42"/>
      <c r="I26" s="42"/>
      <c r="J26" s="43"/>
      <c r="K26" s="41"/>
      <c r="L26" s="40"/>
    </row>
    <row r="27" spans="1:12" ht="23.25" customHeight="1" x14ac:dyDescent="0.35">
      <c r="A27" s="40"/>
      <c r="B27" s="41"/>
      <c r="C27" s="41"/>
      <c r="D27" s="41"/>
      <c r="E27" s="40"/>
      <c r="F27" s="40"/>
      <c r="G27" s="40"/>
      <c r="H27" s="40"/>
      <c r="I27" s="40"/>
      <c r="J27" s="43"/>
      <c r="K27" s="41"/>
      <c r="L27" s="40"/>
    </row>
    <row r="28" spans="1:12" ht="23.25" customHeight="1" x14ac:dyDescent="0.35">
      <c r="A28" s="40"/>
      <c r="B28" s="41"/>
      <c r="C28" s="41"/>
      <c r="D28" s="41"/>
      <c r="E28" s="40"/>
      <c r="F28" s="40"/>
      <c r="G28" s="40"/>
      <c r="H28" s="40"/>
      <c r="I28" s="40"/>
      <c r="J28" s="43"/>
      <c r="K28" s="41"/>
      <c r="L28" s="111" t="s">
        <v>1712</v>
      </c>
    </row>
    <row r="29" spans="1:12" ht="22.5" customHeight="1" x14ac:dyDescent="0.35">
      <c r="A29" s="110"/>
      <c r="B29" s="669" t="s">
        <v>2388</v>
      </c>
      <c r="C29" s="669"/>
      <c r="D29" s="669"/>
      <c r="E29" s="669"/>
      <c r="F29" s="669"/>
      <c r="G29" s="669"/>
      <c r="H29" s="669"/>
      <c r="I29" s="669"/>
      <c r="J29" s="669"/>
      <c r="K29" s="669"/>
      <c r="L29" s="669"/>
    </row>
    <row r="30" spans="1:12" ht="22.5" customHeight="1" x14ac:dyDescent="0.35">
      <c r="A30" s="110"/>
      <c r="B30" s="669" t="s">
        <v>2560</v>
      </c>
      <c r="C30" s="669"/>
      <c r="D30" s="669"/>
      <c r="E30" s="669"/>
      <c r="F30" s="669"/>
      <c r="G30" s="669"/>
      <c r="H30" s="669"/>
      <c r="I30" s="669"/>
      <c r="J30" s="669"/>
      <c r="K30" s="669"/>
      <c r="L30" s="669"/>
    </row>
    <row r="31" spans="1:12" ht="22.5" customHeight="1" x14ac:dyDescent="0.35">
      <c r="A31" s="110"/>
      <c r="B31" s="669" t="s">
        <v>2628</v>
      </c>
      <c r="C31" s="669"/>
      <c r="D31" s="669"/>
      <c r="E31" s="669"/>
      <c r="F31" s="669"/>
      <c r="G31" s="669"/>
      <c r="H31" s="669"/>
      <c r="I31" s="669"/>
      <c r="J31" s="669"/>
      <c r="K31" s="669"/>
      <c r="L31" s="669"/>
    </row>
    <row r="32" spans="1:12" ht="23.25" customHeight="1" x14ac:dyDescent="0.35">
      <c r="A32" s="687" t="s">
        <v>15</v>
      </c>
      <c r="B32" s="687" t="s">
        <v>5</v>
      </c>
      <c r="C32" s="687" t="s">
        <v>16</v>
      </c>
      <c r="D32" s="112" t="s">
        <v>17</v>
      </c>
      <c r="E32" s="690" t="s">
        <v>19</v>
      </c>
      <c r="F32" s="690"/>
      <c r="G32" s="690"/>
      <c r="H32" s="690"/>
      <c r="I32" s="690"/>
      <c r="J32" s="112" t="s">
        <v>20</v>
      </c>
      <c r="K32" s="112" t="s">
        <v>21</v>
      </c>
      <c r="L32" s="112" t="s">
        <v>24</v>
      </c>
    </row>
    <row r="33" spans="1:12" ht="23.25" customHeight="1" x14ac:dyDescent="0.35">
      <c r="A33" s="688"/>
      <c r="B33" s="688"/>
      <c r="C33" s="688"/>
      <c r="D33" s="113" t="s">
        <v>18</v>
      </c>
      <c r="E33" s="414" t="s">
        <v>1898</v>
      </c>
      <c r="F33" s="415" t="s">
        <v>1899</v>
      </c>
      <c r="G33" s="414" t="s">
        <v>1900</v>
      </c>
      <c r="H33" s="415" t="s">
        <v>1901</v>
      </c>
      <c r="I33" s="414" t="s">
        <v>1902</v>
      </c>
      <c r="J33" s="113" t="s">
        <v>22</v>
      </c>
      <c r="K33" s="113" t="s">
        <v>23</v>
      </c>
      <c r="L33" s="113" t="s">
        <v>28</v>
      </c>
    </row>
    <row r="34" spans="1:12" ht="23.25" customHeight="1" x14ac:dyDescent="0.35">
      <c r="A34" s="689"/>
      <c r="B34" s="689"/>
      <c r="C34" s="689"/>
      <c r="D34" s="114"/>
      <c r="E34" s="115" t="s">
        <v>7</v>
      </c>
      <c r="F34" s="115" t="s">
        <v>7</v>
      </c>
      <c r="G34" s="115" t="s">
        <v>7</v>
      </c>
      <c r="H34" s="115" t="s">
        <v>7</v>
      </c>
      <c r="I34" s="115" t="s">
        <v>7</v>
      </c>
      <c r="J34" s="114"/>
      <c r="K34" s="114"/>
      <c r="L34" s="114" t="s">
        <v>29</v>
      </c>
    </row>
    <row r="35" spans="1:12" ht="23.25" customHeight="1" x14ac:dyDescent="0.35">
      <c r="A35" s="1">
        <v>2</v>
      </c>
      <c r="B35" s="2" t="s">
        <v>2389</v>
      </c>
      <c r="C35" s="2" t="s">
        <v>2391</v>
      </c>
      <c r="D35" s="2" t="s">
        <v>2394</v>
      </c>
      <c r="E35" s="531" t="s">
        <v>98</v>
      </c>
      <c r="F35" s="531" t="s">
        <v>98</v>
      </c>
      <c r="G35" s="252">
        <v>2400000</v>
      </c>
      <c r="H35" s="252">
        <v>2400000</v>
      </c>
      <c r="I35" s="252">
        <v>2400000</v>
      </c>
      <c r="J35" s="350" t="s">
        <v>2397</v>
      </c>
      <c r="K35" s="264" t="s">
        <v>2399</v>
      </c>
      <c r="L35" s="465" t="s">
        <v>383</v>
      </c>
    </row>
    <row r="36" spans="1:12" ht="23.25" customHeight="1" x14ac:dyDescent="0.35">
      <c r="A36" s="5"/>
      <c r="B36" s="6" t="s">
        <v>2390</v>
      </c>
      <c r="C36" s="6" t="s">
        <v>2392</v>
      </c>
      <c r="D36" s="6" t="s">
        <v>2395</v>
      </c>
      <c r="E36" s="6"/>
      <c r="F36" s="6"/>
      <c r="G36" s="6"/>
      <c r="H36" s="6"/>
      <c r="I36" s="6"/>
      <c r="J36" s="163" t="s">
        <v>960</v>
      </c>
      <c r="K36" s="174" t="s">
        <v>2400</v>
      </c>
      <c r="L36" s="224" t="s">
        <v>489</v>
      </c>
    </row>
    <row r="37" spans="1:12" ht="23.25" customHeight="1" x14ac:dyDescent="0.35">
      <c r="A37" s="5"/>
      <c r="B37" s="6"/>
      <c r="C37" s="6" t="s">
        <v>2393</v>
      </c>
      <c r="D37" s="9" t="s">
        <v>2396</v>
      </c>
      <c r="E37" s="6"/>
      <c r="F37" s="6"/>
      <c r="G37" s="6"/>
      <c r="H37" s="6"/>
      <c r="I37" s="6"/>
      <c r="J37" s="187" t="s">
        <v>2398</v>
      </c>
      <c r="K37" s="174" t="s">
        <v>2401</v>
      </c>
      <c r="L37" s="179"/>
    </row>
    <row r="38" spans="1:12" ht="23.25" customHeight="1" x14ac:dyDescent="0.35">
      <c r="A38" s="5"/>
      <c r="B38" s="6"/>
      <c r="C38" s="6" t="s">
        <v>177</v>
      </c>
      <c r="D38" s="6"/>
      <c r="E38" s="6"/>
      <c r="F38" s="6"/>
      <c r="G38" s="6"/>
      <c r="H38" s="6"/>
      <c r="I38" s="6"/>
      <c r="J38" s="187"/>
      <c r="K38" s="265" t="s">
        <v>1746</v>
      </c>
      <c r="L38" s="179"/>
    </row>
    <row r="39" spans="1:12" ht="23.25" customHeight="1" x14ac:dyDescent="0.35">
      <c r="A39" s="5"/>
      <c r="B39" s="6"/>
      <c r="C39" s="6"/>
      <c r="D39" s="6"/>
      <c r="E39" s="6"/>
      <c r="F39" s="6"/>
      <c r="G39" s="6"/>
      <c r="H39" s="6"/>
      <c r="I39" s="6"/>
      <c r="J39" s="41"/>
      <c r="K39" s="174"/>
      <c r="L39" s="179"/>
    </row>
    <row r="40" spans="1:12" ht="23.25" customHeight="1" x14ac:dyDescent="0.35">
      <c r="A40" s="11"/>
      <c r="B40" s="16"/>
      <c r="C40" s="16"/>
      <c r="D40" s="16"/>
      <c r="E40" s="466"/>
      <c r="F40" s="467"/>
      <c r="G40" s="467"/>
      <c r="H40" s="11"/>
      <c r="I40" s="468"/>
      <c r="J40" s="477"/>
      <c r="K40" s="139"/>
      <c r="L40" s="381"/>
    </row>
    <row r="41" spans="1:12" ht="23.25" customHeight="1" x14ac:dyDescent="0.35">
      <c r="A41" s="216" t="s">
        <v>13</v>
      </c>
      <c r="B41" s="486" t="s">
        <v>595</v>
      </c>
      <c r="C41" s="256"/>
      <c r="D41" s="256"/>
      <c r="E41" s="268" t="str">
        <f>E19</f>
        <v>-</v>
      </c>
      <c r="F41" s="268">
        <f>F19</f>
        <v>2500000</v>
      </c>
      <c r="G41" s="268">
        <f t="shared" ref="G41:I41" si="0">G35</f>
        <v>2400000</v>
      </c>
      <c r="H41" s="268">
        <f t="shared" si="0"/>
        <v>2400000</v>
      </c>
      <c r="I41" s="268">
        <f t="shared" si="0"/>
        <v>2400000</v>
      </c>
      <c r="J41" s="475"/>
      <c r="K41" s="478"/>
      <c r="L41" s="476"/>
    </row>
    <row r="42" spans="1:12" ht="23.25" customHeight="1" x14ac:dyDescent="0.35">
      <c r="A42" s="32"/>
      <c r="B42" s="33"/>
      <c r="C42" s="33"/>
      <c r="D42" s="33"/>
      <c r="E42" s="34"/>
      <c r="F42" s="304"/>
      <c r="G42" s="34"/>
      <c r="H42" s="34"/>
      <c r="I42" s="34"/>
      <c r="J42" s="35"/>
      <c r="K42" s="41"/>
      <c r="L42" s="32"/>
    </row>
    <row r="43" spans="1:12" ht="23.25" customHeight="1" x14ac:dyDescent="0.35">
      <c r="A43" s="40"/>
      <c r="B43" s="41"/>
      <c r="C43" s="41"/>
      <c r="D43" s="41"/>
      <c r="E43" s="40"/>
      <c r="F43" s="40"/>
      <c r="G43" s="40"/>
      <c r="H43" s="40"/>
      <c r="I43" s="40"/>
      <c r="J43" s="43"/>
      <c r="K43" s="45"/>
      <c r="L43" s="40"/>
    </row>
    <row r="44" spans="1:12" s="487" customFormat="1" ht="23.25" customHeight="1" x14ac:dyDescent="0.35">
      <c r="A44" s="40"/>
      <c r="B44" s="41"/>
      <c r="C44" s="41"/>
      <c r="D44" s="41"/>
      <c r="E44" s="40"/>
      <c r="F44" s="40"/>
      <c r="G44" s="40"/>
      <c r="H44" s="40"/>
      <c r="I44" s="40"/>
      <c r="J44" s="43"/>
      <c r="K44" s="41"/>
      <c r="L44" s="40"/>
    </row>
    <row r="45" spans="1:12" ht="23.25" customHeight="1" x14ac:dyDescent="0.35">
      <c r="A45" s="40"/>
      <c r="B45" s="41"/>
      <c r="C45" s="41"/>
      <c r="D45" s="41"/>
      <c r="E45" s="40"/>
      <c r="F45" s="40"/>
      <c r="G45" s="40"/>
      <c r="H45" s="40"/>
      <c r="I45" s="40"/>
      <c r="J45" s="43"/>
      <c r="K45" s="41"/>
      <c r="L45" s="40"/>
    </row>
  </sheetData>
  <mergeCells count="23">
    <mergeCell ref="B29:L29"/>
    <mergeCell ref="B30:L30"/>
    <mergeCell ref="B31:L31"/>
    <mergeCell ref="A32:A34"/>
    <mergeCell ref="B32:B34"/>
    <mergeCell ref="C32:C34"/>
    <mergeCell ref="E32:I32"/>
    <mergeCell ref="A12:L12"/>
    <mergeCell ref="A3:L3"/>
    <mergeCell ref="A4:L4"/>
    <mergeCell ref="A5:L5"/>
    <mergeCell ref="A6:L6"/>
    <mergeCell ref="A11:L11"/>
    <mergeCell ref="A8:L8"/>
    <mergeCell ref="A9:L9"/>
    <mergeCell ref="A10:L10"/>
    <mergeCell ref="B13:L13"/>
    <mergeCell ref="B15:L15"/>
    <mergeCell ref="A16:A18"/>
    <mergeCell ref="B16:B18"/>
    <mergeCell ref="C16:C18"/>
    <mergeCell ref="E16:I16"/>
    <mergeCell ref="B14:L14"/>
  </mergeCells>
  <pageMargins left="0.39370078740157483" right="0.39370078740157483" top="0.98425196850393704" bottom="0.39370078740157483" header="0.70866141732283472" footer="0.31496062992125984"/>
  <pageSetup paperSize="9" scale="80" firstPageNumber="153" orientation="landscape" useFirstPageNumber="1" r:id="rId1"/>
  <headerFooter>
    <oddFooter>&amp;L&amp;"TH SarabunPSK,ธรรมดา"&amp;14ส่วนที่ 3 แผนพัฒนาท้องถิ่น พ.ศ.2566-2570) แก้ไข ครั้งที่ 1/2566&amp;C&amp;"TH SarabunPSK,ธรรมดา"&amp;16&amp;P&amp;R&amp;"TH SarabunPSK,ธรรมดา"&amp;14ยุทธศาสตร์ที่ 7 การพัฒนาทรัพยากรธรรมชาติและสิ่งแวดล้อม (ผ.02/2&amp;12)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FA823-D8DD-4ECC-8550-B6291511535E}">
  <sheetPr>
    <tabColor rgb="FFFFFF00"/>
  </sheetPr>
  <dimension ref="A1:K893"/>
  <sheetViews>
    <sheetView view="pageBreakPreview" topLeftCell="A700" zoomScale="84" zoomScaleNormal="100" zoomScaleSheetLayoutView="84" workbookViewId="0">
      <selection activeCell="D710" sqref="D710"/>
    </sheetView>
  </sheetViews>
  <sheetFormatPr defaultRowHeight="23.25" customHeight="1" x14ac:dyDescent="0.35"/>
  <cols>
    <col min="1" max="1" width="5.75" style="109" customWidth="1"/>
    <col min="2" max="2" width="23" style="109" customWidth="1"/>
    <col min="3" max="3" width="21.5" style="109" customWidth="1"/>
    <col min="4" max="4" width="12.25" style="109" customWidth="1"/>
    <col min="5" max="5" width="12.375" style="109" customWidth="1"/>
    <col min="6" max="6" width="12.25" style="109" customWidth="1"/>
    <col min="7" max="7" width="11.25" style="109" customWidth="1"/>
    <col min="8" max="8" width="12.25" style="109" customWidth="1"/>
    <col min="9" max="9" width="20.75" style="109" customWidth="1"/>
    <col min="10" max="10" width="13.5" style="109" customWidth="1"/>
    <col min="11" max="16384" width="9" style="109"/>
  </cols>
  <sheetData>
    <row r="1" spans="1:10" ht="23.25" customHeight="1" x14ac:dyDescent="0.35">
      <c r="J1" s="111" t="s">
        <v>1818</v>
      </c>
    </row>
    <row r="2" spans="1:10" ht="23.25" customHeight="1" x14ac:dyDescent="0.35">
      <c r="A2" s="676" t="s">
        <v>30</v>
      </c>
      <c r="B2" s="676"/>
      <c r="C2" s="676"/>
      <c r="D2" s="676"/>
      <c r="E2" s="676"/>
      <c r="F2" s="676"/>
      <c r="G2" s="676"/>
      <c r="H2" s="676"/>
      <c r="I2" s="676"/>
      <c r="J2" s="676"/>
    </row>
    <row r="3" spans="1:10" ht="23.25" customHeight="1" x14ac:dyDescent="0.35">
      <c r="A3" s="676" t="s">
        <v>2629</v>
      </c>
      <c r="B3" s="676"/>
      <c r="C3" s="676"/>
      <c r="D3" s="676"/>
      <c r="E3" s="676"/>
      <c r="F3" s="676"/>
      <c r="G3" s="676"/>
      <c r="H3" s="676"/>
      <c r="I3" s="676"/>
      <c r="J3" s="676"/>
    </row>
    <row r="4" spans="1:10" ht="23.2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</row>
    <row r="5" spans="1:10" ht="23.25" customHeight="1" x14ac:dyDescent="0.35">
      <c r="A5" s="676" t="s">
        <v>1</v>
      </c>
      <c r="B5" s="676"/>
      <c r="C5" s="676"/>
      <c r="D5" s="676"/>
      <c r="E5" s="676"/>
      <c r="F5" s="676"/>
      <c r="G5" s="676"/>
      <c r="H5" s="676"/>
      <c r="I5" s="676"/>
      <c r="J5" s="676"/>
    </row>
    <row r="6" spans="1:10" ht="12" customHeight="1" x14ac:dyDescent="0.35"/>
    <row r="7" spans="1:10" ht="23.25" customHeight="1" x14ac:dyDescent="0.35">
      <c r="B7" s="669" t="s">
        <v>2630</v>
      </c>
      <c r="C7" s="669"/>
      <c r="D7" s="669"/>
      <c r="E7" s="669"/>
      <c r="F7" s="669"/>
      <c r="G7" s="669"/>
      <c r="H7" s="669"/>
      <c r="I7" s="669"/>
      <c r="J7" s="669"/>
    </row>
    <row r="8" spans="1:10" ht="23.25" customHeight="1" x14ac:dyDescent="0.35">
      <c r="B8" s="669" t="s">
        <v>2597</v>
      </c>
      <c r="C8" s="669"/>
      <c r="D8" s="669"/>
      <c r="E8" s="669"/>
      <c r="F8" s="669"/>
      <c r="G8" s="669"/>
      <c r="H8" s="669"/>
      <c r="I8" s="669"/>
      <c r="J8" s="669"/>
    </row>
    <row r="9" spans="1:10" ht="23.25" customHeight="1" x14ac:dyDescent="0.35">
      <c r="B9" s="710" t="s">
        <v>2482</v>
      </c>
      <c r="C9" s="710"/>
      <c r="D9" s="710"/>
      <c r="E9" s="710"/>
      <c r="F9" s="710"/>
      <c r="G9" s="710"/>
      <c r="H9" s="710"/>
      <c r="I9" s="710"/>
      <c r="J9" s="710"/>
    </row>
    <row r="10" spans="1:10" ht="23.25" customHeight="1" x14ac:dyDescent="0.35">
      <c r="A10" s="687" t="s">
        <v>15</v>
      </c>
      <c r="B10" s="687" t="s">
        <v>2631</v>
      </c>
      <c r="C10" s="520" t="s">
        <v>17</v>
      </c>
      <c r="D10" s="673" t="s">
        <v>19</v>
      </c>
      <c r="E10" s="717"/>
      <c r="F10" s="717"/>
      <c r="G10" s="717"/>
      <c r="H10" s="674"/>
      <c r="I10" s="533" t="s">
        <v>21</v>
      </c>
      <c r="J10" s="112" t="s">
        <v>24</v>
      </c>
    </row>
    <row r="11" spans="1:10" ht="23.25" customHeight="1" x14ac:dyDescent="0.35">
      <c r="A11" s="688"/>
      <c r="B11" s="688"/>
      <c r="C11" s="522" t="s">
        <v>2632</v>
      </c>
      <c r="D11" s="414" t="s">
        <v>1898</v>
      </c>
      <c r="E11" s="415" t="s">
        <v>1899</v>
      </c>
      <c r="F11" s="414" t="s">
        <v>1900</v>
      </c>
      <c r="G11" s="415" t="s">
        <v>1901</v>
      </c>
      <c r="H11" s="534" t="s">
        <v>1902</v>
      </c>
      <c r="I11" s="414" t="s">
        <v>23</v>
      </c>
      <c r="J11" s="113" t="s">
        <v>31</v>
      </c>
    </row>
    <row r="12" spans="1:10" ht="23.25" customHeight="1" x14ac:dyDescent="0.35">
      <c r="A12" s="689"/>
      <c r="B12" s="689"/>
      <c r="C12" s="521"/>
      <c r="D12" s="276" t="s">
        <v>7</v>
      </c>
      <c r="E12" s="114" t="s">
        <v>7</v>
      </c>
      <c r="F12" s="276" t="s">
        <v>7</v>
      </c>
      <c r="G12" s="114" t="s">
        <v>7</v>
      </c>
      <c r="H12" s="114" t="s">
        <v>7</v>
      </c>
      <c r="I12" s="276"/>
      <c r="J12" s="114" t="s">
        <v>32</v>
      </c>
    </row>
    <row r="13" spans="1:10" ht="23.25" customHeight="1" x14ac:dyDescent="0.35">
      <c r="A13" s="1">
        <v>1</v>
      </c>
      <c r="B13" s="15" t="s">
        <v>1819</v>
      </c>
      <c r="C13" s="15" t="s">
        <v>1819</v>
      </c>
      <c r="D13" s="17" t="s">
        <v>98</v>
      </c>
      <c r="E13" s="147" t="s">
        <v>98</v>
      </c>
      <c r="F13" s="147" t="s">
        <v>98</v>
      </c>
      <c r="G13" s="170" t="s">
        <v>98</v>
      </c>
      <c r="H13" s="147">
        <v>100000</v>
      </c>
      <c r="I13" s="548" t="s">
        <v>2674</v>
      </c>
      <c r="J13" s="1" t="s">
        <v>2690</v>
      </c>
    </row>
    <row r="14" spans="1:10" ht="23.25" customHeight="1" x14ac:dyDescent="0.35">
      <c r="A14" s="5"/>
      <c r="B14" s="6"/>
      <c r="C14" s="6" t="s">
        <v>1820</v>
      </c>
      <c r="D14" s="12"/>
      <c r="E14" s="12"/>
      <c r="F14" s="12"/>
      <c r="G14" s="6"/>
      <c r="H14" s="6"/>
      <c r="I14" s="549" t="s">
        <v>2675</v>
      </c>
      <c r="J14" s="5"/>
    </row>
    <row r="15" spans="1:10" ht="9.75" customHeight="1" x14ac:dyDescent="0.35">
      <c r="A15" s="10"/>
      <c r="B15" s="11"/>
      <c r="C15" s="11"/>
      <c r="D15" s="75"/>
      <c r="E15" s="75"/>
      <c r="F15" s="75"/>
      <c r="G15" s="11"/>
      <c r="H15" s="11"/>
      <c r="I15" s="550"/>
      <c r="J15" s="10"/>
    </row>
    <row r="16" spans="1:10" ht="23.25" customHeight="1" x14ac:dyDescent="0.35">
      <c r="A16" s="5">
        <v>2</v>
      </c>
      <c r="B16" s="6" t="s">
        <v>1821</v>
      </c>
      <c r="C16" s="6" t="s">
        <v>1821</v>
      </c>
      <c r="D16" s="85" t="s">
        <v>98</v>
      </c>
      <c r="E16" s="13" t="s">
        <v>98</v>
      </c>
      <c r="F16" s="13" t="s">
        <v>98</v>
      </c>
      <c r="G16" s="13" t="s">
        <v>98</v>
      </c>
      <c r="H16" s="85">
        <v>25000</v>
      </c>
      <c r="I16" s="141" t="s">
        <v>2676</v>
      </c>
      <c r="J16" s="1" t="s">
        <v>2690</v>
      </c>
    </row>
    <row r="17" spans="1:10" ht="23.25" customHeight="1" x14ac:dyDescent="0.35">
      <c r="A17" s="404"/>
      <c r="B17" s="6"/>
      <c r="C17" s="6" t="s">
        <v>1822</v>
      </c>
      <c r="D17" s="13"/>
      <c r="E17" s="13"/>
      <c r="F17" s="13"/>
      <c r="G17" s="6"/>
      <c r="H17" s="6"/>
      <c r="I17" s="546" t="s">
        <v>2675</v>
      </c>
      <c r="J17" s="5"/>
    </row>
    <row r="18" spans="1:10" ht="9.75" customHeight="1" x14ac:dyDescent="0.35">
      <c r="A18" s="10"/>
      <c r="B18" s="405"/>
      <c r="C18" s="405"/>
      <c r="D18" s="150"/>
      <c r="E18" s="406"/>
      <c r="F18" s="406"/>
      <c r="G18" s="11"/>
      <c r="H18" s="11"/>
      <c r="I18" s="547"/>
      <c r="J18" s="10"/>
    </row>
    <row r="19" spans="1:10" ht="23.25" customHeight="1" x14ac:dyDescent="0.35">
      <c r="A19" s="5">
        <v>3</v>
      </c>
      <c r="B19" s="6" t="s">
        <v>1823</v>
      </c>
      <c r="C19" s="6" t="s">
        <v>1823</v>
      </c>
      <c r="D19" s="13" t="s">
        <v>98</v>
      </c>
      <c r="E19" s="13" t="s">
        <v>98</v>
      </c>
      <c r="F19" s="13" t="s">
        <v>98</v>
      </c>
      <c r="G19" s="13" t="s">
        <v>98</v>
      </c>
      <c r="H19" s="85">
        <v>65000</v>
      </c>
      <c r="I19" s="141" t="s">
        <v>2676</v>
      </c>
      <c r="J19" s="1" t="s">
        <v>2690</v>
      </c>
    </row>
    <row r="20" spans="1:10" ht="23.25" customHeight="1" x14ac:dyDescent="0.35">
      <c r="A20" s="404"/>
      <c r="B20" s="6"/>
      <c r="C20" s="6" t="s">
        <v>1822</v>
      </c>
      <c r="D20" s="13"/>
      <c r="E20" s="13"/>
      <c r="F20" s="13"/>
      <c r="G20" s="6"/>
      <c r="H20" s="6"/>
      <c r="I20" s="546" t="s">
        <v>2675</v>
      </c>
      <c r="J20" s="5"/>
    </row>
    <row r="21" spans="1:10" ht="9.75" customHeight="1" x14ac:dyDescent="0.35">
      <c r="A21" s="10"/>
      <c r="B21" s="405"/>
      <c r="C21" s="405"/>
      <c r="D21" s="150"/>
      <c r="E21" s="406"/>
      <c r="F21" s="406"/>
      <c r="G21" s="11"/>
      <c r="H21" s="11"/>
      <c r="I21" s="547"/>
      <c r="J21" s="10"/>
    </row>
    <row r="22" spans="1:10" ht="23.25" customHeight="1" x14ac:dyDescent="0.35">
      <c r="A22" s="1">
        <v>4</v>
      </c>
      <c r="B22" s="2" t="s">
        <v>1824</v>
      </c>
      <c r="C22" s="2" t="s">
        <v>1824</v>
      </c>
      <c r="D22" s="17">
        <v>10000</v>
      </c>
      <c r="E22" s="17" t="s">
        <v>98</v>
      </c>
      <c r="F22" s="17" t="s">
        <v>98</v>
      </c>
      <c r="G22" s="17" t="s">
        <v>98</v>
      </c>
      <c r="H22" s="17">
        <v>10000</v>
      </c>
      <c r="I22" s="551" t="s">
        <v>2676</v>
      </c>
      <c r="J22" s="1" t="s">
        <v>2690</v>
      </c>
    </row>
    <row r="23" spans="1:10" ht="23.25" customHeight="1" x14ac:dyDescent="0.35">
      <c r="A23" s="5"/>
      <c r="B23" s="6"/>
      <c r="C23" s="6" t="s">
        <v>1825</v>
      </c>
      <c r="D23" s="6"/>
      <c r="E23" s="12"/>
      <c r="F23" s="12"/>
      <c r="G23" s="12"/>
      <c r="H23" s="6"/>
      <c r="I23" s="546" t="s">
        <v>2677</v>
      </c>
      <c r="J23" s="5"/>
    </row>
    <row r="24" spans="1:10" ht="23.25" customHeight="1" x14ac:dyDescent="0.35">
      <c r="A24" s="10"/>
      <c r="B24" s="11"/>
      <c r="C24" s="11"/>
      <c r="D24" s="11"/>
      <c r="E24" s="75"/>
      <c r="F24" s="75"/>
      <c r="G24" s="75"/>
      <c r="H24" s="11"/>
      <c r="I24" s="11" t="s">
        <v>2690</v>
      </c>
      <c r="J24" s="10"/>
    </row>
    <row r="27" spans="1:10" ht="23.25" customHeight="1" x14ac:dyDescent="0.35">
      <c r="J27" s="111" t="s">
        <v>1818</v>
      </c>
    </row>
    <row r="28" spans="1:10" ht="23.25" customHeight="1" x14ac:dyDescent="0.35">
      <c r="B28" s="669" t="s">
        <v>2630</v>
      </c>
      <c r="C28" s="669"/>
      <c r="D28" s="669"/>
      <c r="E28" s="669"/>
      <c r="F28" s="669"/>
      <c r="G28" s="669"/>
      <c r="H28" s="669"/>
      <c r="I28" s="669"/>
      <c r="J28" s="669"/>
    </row>
    <row r="29" spans="1:10" ht="23.25" customHeight="1" x14ac:dyDescent="0.35">
      <c r="B29" s="669" t="s">
        <v>2597</v>
      </c>
      <c r="C29" s="669"/>
      <c r="D29" s="669"/>
      <c r="E29" s="669"/>
      <c r="F29" s="669"/>
      <c r="G29" s="669"/>
      <c r="H29" s="669"/>
      <c r="I29" s="669"/>
      <c r="J29" s="669"/>
    </row>
    <row r="30" spans="1:10" ht="23.25" customHeight="1" x14ac:dyDescent="0.35">
      <c r="B30" s="710" t="s">
        <v>2482</v>
      </c>
      <c r="C30" s="710"/>
      <c r="D30" s="710"/>
      <c r="E30" s="710"/>
      <c r="F30" s="710"/>
      <c r="G30" s="710"/>
      <c r="H30" s="710"/>
      <c r="I30" s="710"/>
      <c r="J30" s="710"/>
    </row>
    <row r="31" spans="1:10" ht="23.25" customHeight="1" x14ac:dyDescent="0.35">
      <c r="A31" s="687" t="s">
        <v>15</v>
      </c>
      <c r="B31" s="687" t="s">
        <v>2631</v>
      </c>
      <c r="C31" s="520" t="s">
        <v>17</v>
      </c>
      <c r="D31" s="673" t="s">
        <v>19</v>
      </c>
      <c r="E31" s="717"/>
      <c r="F31" s="717"/>
      <c r="G31" s="717"/>
      <c r="H31" s="674"/>
      <c r="I31" s="533" t="s">
        <v>21</v>
      </c>
      <c r="J31" s="112" t="s">
        <v>24</v>
      </c>
    </row>
    <row r="32" spans="1:10" ht="23.25" customHeight="1" x14ac:dyDescent="0.35">
      <c r="A32" s="688"/>
      <c r="B32" s="688"/>
      <c r="C32" s="522" t="s">
        <v>2632</v>
      </c>
      <c r="D32" s="414" t="s">
        <v>1898</v>
      </c>
      <c r="E32" s="415" t="s">
        <v>1899</v>
      </c>
      <c r="F32" s="414" t="s">
        <v>1900</v>
      </c>
      <c r="G32" s="415" t="s">
        <v>1901</v>
      </c>
      <c r="H32" s="534" t="s">
        <v>1902</v>
      </c>
      <c r="I32" s="414" t="s">
        <v>23</v>
      </c>
      <c r="J32" s="113" t="s">
        <v>31</v>
      </c>
    </row>
    <row r="33" spans="1:10" ht="23.25" customHeight="1" x14ac:dyDescent="0.35">
      <c r="A33" s="689"/>
      <c r="B33" s="689"/>
      <c r="C33" s="521"/>
      <c r="D33" s="276" t="s">
        <v>7</v>
      </c>
      <c r="E33" s="114" t="s">
        <v>7</v>
      </c>
      <c r="F33" s="276" t="s">
        <v>7</v>
      </c>
      <c r="G33" s="114" t="s">
        <v>7</v>
      </c>
      <c r="H33" s="114" t="s">
        <v>7</v>
      </c>
      <c r="I33" s="276"/>
      <c r="J33" s="114" t="s">
        <v>32</v>
      </c>
    </row>
    <row r="34" spans="1:10" ht="23.25" customHeight="1" x14ac:dyDescent="0.35">
      <c r="A34" s="5">
        <v>5</v>
      </c>
      <c r="B34" s="6" t="s">
        <v>1826</v>
      </c>
      <c r="C34" s="6" t="s">
        <v>2769</v>
      </c>
      <c r="D34" s="13" t="s">
        <v>98</v>
      </c>
      <c r="E34" s="13" t="s">
        <v>98</v>
      </c>
      <c r="F34" s="19" t="s">
        <v>98</v>
      </c>
      <c r="G34" s="19" t="s">
        <v>98</v>
      </c>
      <c r="H34" s="19">
        <v>15000</v>
      </c>
      <c r="I34" s="545" t="s">
        <v>2678</v>
      </c>
      <c r="J34" s="1" t="s">
        <v>2690</v>
      </c>
    </row>
    <row r="35" spans="1:10" ht="23.25" customHeight="1" x14ac:dyDescent="0.35">
      <c r="A35" s="5"/>
      <c r="B35" s="6"/>
      <c r="C35" s="6"/>
      <c r="D35" s="6"/>
      <c r="E35" s="12"/>
      <c r="F35" s="12"/>
      <c r="G35" s="12"/>
      <c r="H35" s="6"/>
      <c r="I35" s="546" t="s">
        <v>2675</v>
      </c>
      <c r="J35" s="5"/>
    </row>
    <row r="36" spans="1:10" ht="23.25" customHeight="1" x14ac:dyDescent="0.35">
      <c r="A36" s="10"/>
      <c r="B36" s="11"/>
      <c r="C36" s="11"/>
      <c r="D36" s="11"/>
      <c r="E36" s="75"/>
      <c r="F36" s="75"/>
      <c r="G36" s="75"/>
      <c r="H36" s="11"/>
      <c r="I36" s="547"/>
      <c r="J36" s="10"/>
    </row>
    <row r="37" spans="1:10" ht="23.25" customHeight="1" x14ac:dyDescent="0.35">
      <c r="A37" s="5">
        <v>6</v>
      </c>
      <c r="B37" s="6" t="s">
        <v>1875</v>
      </c>
      <c r="C37" s="6" t="s">
        <v>1872</v>
      </c>
      <c r="D37" s="19" t="s">
        <v>98</v>
      </c>
      <c r="E37" s="19" t="s">
        <v>98</v>
      </c>
      <c r="F37" s="19">
        <v>12000</v>
      </c>
      <c r="G37" s="19" t="s">
        <v>98</v>
      </c>
      <c r="H37" s="19" t="s">
        <v>98</v>
      </c>
      <c r="I37" s="656" t="s">
        <v>2679</v>
      </c>
      <c r="J37" s="1" t="s">
        <v>2690</v>
      </c>
    </row>
    <row r="38" spans="1:10" ht="23.25" customHeight="1" x14ac:dyDescent="0.35">
      <c r="A38" s="5"/>
      <c r="B38" s="6"/>
      <c r="C38" s="6"/>
      <c r="D38" s="6"/>
      <c r="E38" s="19"/>
      <c r="F38" s="6"/>
      <c r="G38" s="19"/>
      <c r="H38" s="19"/>
      <c r="I38" s="657" t="s">
        <v>2680</v>
      </c>
      <c r="J38" s="5"/>
    </row>
    <row r="39" spans="1:10" ht="23.25" customHeight="1" x14ac:dyDescent="0.35">
      <c r="A39" s="5"/>
      <c r="B39" s="6"/>
      <c r="C39" s="6"/>
      <c r="D39" s="6"/>
      <c r="E39" s="19"/>
      <c r="F39" s="6"/>
      <c r="G39" s="19"/>
      <c r="H39" s="19"/>
      <c r="I39" s="657" t="s">
        <v>1022</v>
      </c>
      <c r="J39" s="5"/>
    </row>
    <row r="40" spans="1:10" ht="23.25" customHeight="1" x14ac:dyDescent="0.35">
      <c r="A40" s="10"/>
      <c r="B40" s="11"/>
      <c r="C40" s="11"/>
      <c r="D40" s="11"/>
      <c r="E40" s="150"/>
      <c r="F40" s="11"/>
      <c r="G40" s="150"/>
      <c r="H40" s="150"/>
      <c r="I40" s="335"/>
      <c r="J40" s="10"/>
    </row>
    <row r="41" spans="1:10" ht="23.25" customHeight="1" x14ac:dyDescent="0.35">
      <c r="A41" s="5">
        <v>7</v>
      </c>
      <c r="B41" s="6" t="s">
        <v>1828</v>
      </c>
      <c r="C41" s="6" t="s">
        <v>1828</v>
      </c>
      <c r="D41" s="19" t="s">
        <v>98</v>
      </c>
      <c r="E41" s="19" t="s">
        <v>98</v>
      </c>
      <c r="F41" s="19" t="s">
        <v>98</v>
      </c>
      <c r="G41" s="19" t="s">
        <v>98</v>
      </c>
      <c r="H41" s="19">
        <v>15000</v>
      </c>
      <c r="I41" s="79" t="s">
        <v>2681</v>
      </c>
      <c r="J41" s="5" t="s">
        <v>2690</v>
      </c>
    </row>
    <row r="42" spans="1:10" ht="23.25" customHeight="1" x14ac:dyDescent="0.35">
      <c r="A42" s="5"/>
      <c r="B42" s="6"/>
      <c r="C42" s="6" t="s">
        <v>1829</v>
      </c>
      <c r="D42" s="6"/>
      <c r="E42" s="19"/>
      <c r="F42" s="6"/>
      <c r="G42" s="19"/>
      <c r="H42" s="19"/>
      <c r="I42" s="79" t="s">
        <v>2682</v>
      </c>
      <c r="J42" s="5"/>
    </row>
    <row r="43" spans="1:10" ht="21" x14ac:dyDescent="0.35">
      <c r="A43" s="5"/>
      <c r="B43" s="6"/>
      <c r="C43" s="6"/>
      <c r="D43" s="6"/>
      <c r="E43" s="19"/>
      <c r="F43" s="6"/>
      <c r="G43" s="19"/>
      <c r="H43" s="19"/>
      <c r="I43" s="79" t="s">
        <v>2683</v>
      </c>
      <c r="J43" s="5"/>
    </row>
    <row r="44" spans="1:10" ht="21" x14ac:dyDescent="0.35">
      <c r="A44" s="10"/>
      <c r="B44" s="11"/>
      <c r="C44" s="11"/>
      <c r="D44" s="11"/>
      <c r="E44" s="150"/>
      <c r="F44" s="11"/>
      <c r="G44" s="150"/>
      <c r="H44" s="150"/>
      <c r="I44" s="552"/>
      <c r="J44" s="10"/>
    </row>
    <row r="45" spans="1:10" s="555" customFormat="1" ht="23.25" customHeight="1" x14ac:dyDescent="0.35">
      <c r="A45" s="5">
        <v>8</v>
      </c>
      <c r="B45" s="8" t="s">
        <v>2633</v>
      </c>
      <c r="C45" s="8" t="s">
        <v>1848</v>
      </c>
      <c r="D45" s="13" t="s">
        <v>98</v>
      </c>
      <c r="E45" s="19" t="s">
        <v>98</v>
      </c>
      <c r="F45" s="19" t="s">
        <v>98</v>
      </c>
      <c r="G45" s="386">
        <v>900000</v>
      </c>
      <c r="H45" s="13" t="s">
        <v>98</v>
      </c>
      <c r="I45" s="554" t="s">
        <v>2676</v>
      </c>
      <c r="J45" s="5" t="s">
        <v>1205</v>
      </c>
    </row>
    <row r="46" spans="1:10" s="555" customFormat="1" ht="23.25" customHeight="1" x14ac:dyDescent="0.35">
      <c r="A46" s="5"/>
      <c r="B46" s="8"/>
      <c r="C46" s="8"/>
      <c r="D46" s="8"/>
      <c r="E46" s="386"/>
      <c r="F46" s="386"/>
      <c r="G46" s="386"/>
      <c r="H46" s="8"/>
      <c r="I46" s="546" t="s">
        <v>2677</v>
      </c>
      <c r="J46" s="5"/>
    </row>
    <row r="47" spans="1:10" s="555" customFormat="1" ht="23.25" customHeight="1" x14ac:dyDescent="0.35">
      <c r="A47" s="10"/>
      <c r="B47" s="59"/>
      <c r="C47" s="59"/>
      <c r="D47" s="59"/>
      <c r="E47" s="544"/>
      <c r="F47" s="544"/>
      <c r="G47" s="544"/>
      <c r="H47" s="544"/>
      <c r="I47" s="587"/>
      <c r="J47" s="10"/>
    </row>
    <row r="48" spans="1:10" s="555" customFormat="1" ht="23.25" customHeight="1" x14ac:dyDescent="0.35">
      <c r="A48" s="43"/>
      <c r="B48" s="43"/>
      <c r="C48" s="43"/>
      <c r="D48" s="43"/>
      <c r="E48" s="560"/>
      <c r="F48" s="560"/>
      <c r="G48" s="560"/>
      <c r="H48" s="43"/>
      <c r="I48" s="561"/>
      <c r="J48" s="43"/>
    </row>
    <row r="49" spans="1:11" ht="23.25" customHeight="1" x14ac:dyDescent="0.35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</row>
    <row r="50" spans="1:11" ht="23.25" customHeight="1" x14ac:dyDescent="0.35">
      <c r="J50" s="111" t="s">
        <v>1818</v>
      </c>
    </row>
    <row r="51" spans="1:11" ht="23.25" customHeight="1" x14ac:dyDescent="0.35">
      <c r="B51" s="669" t="s">
        <v>2630</v>
      </c>
      <c r="C51" s="669"/>
      <c r="D51" s="669"/>
      <c r="E51" s="669"/>
      <c r="F51" s="669"/>
      <c r="G51" s="669"/>
      <c r="H51" s="669"/>
      <c r="I51" s="669"/>
      <c r="J51" s="669"/>
    </row>
    <row r="52" spans="1:11" ht="23.25" customHeight="1" x14ac:dyDescent="0.35">
      <c r="B52" s="669" t="s">
        <v>2597</v>
      </c>
      <c r="C52" s="669"/>
      <c r="D52" s="669"/>
      <c r="E52" s="669"/>
      <c r="F52" s="669"/>
      <c r="G52" s="669"/>
      <c r="H52" s="669"/>
      <c r="I52" s="669"/>
      <c r="J52" s="669"/>
    </row>
    <row r="53" spans="1:11" ht="23.25" customHeight="1" x14ac:dyDescent="0.35">
      <c r="B53" s="710" t="s">
        <v>2482</v>
      </c>
      <c r="C53" s="710"/>
      <c r="D53" s="710"/>
      <c r="E53" s="710"/>
      <c r="F53" s="710"/>
      <c r="G53" s="710"/>
      <c r="H53" s="710"/>
      <c r="I53" s="710"/>
      <c r="J53" s="710"/>
    </row>
    <row r="54" spans="1:11" ht="23.25" customHeight="1" x14ac:dyDescent="0.35">
      <c r="A54" s="687" t="s">
        <v>15</v>
      </c>
      <c r="B54" s="687" t="s">
        <v>2631</v>
      </c>
      <c r="C54" s="525" t="s">
        <v>17</v>
      </c>
      <c r="D54" s="673" t="s">
        <v>19</v>
      </c>
      <c r="E54" s="717"/>
      <c r="F54" s="717"/>
      <c r="G54" s="717"/>
      <c r="H54" s="674"/>
      <c r="I54" s="533" t="s">
        <v>21</v>
      </c>
      <c r="J54" s="112" t="s">
        <v>24</v>
      </c>
    </row>
    <row r="55" spans="1:11" ht="23.25" customHeight="1" x14ac:dyDescent="0.35">
      <c r="A55" s="688"/>
      <c r="B55" s="688"/>
      <c r="C55" s="530" t="s">
        <v>2632</v>
      </c>
      <c r="D55" s="414" t="s">
        <v>1898</v>
      </c>
      <c r="E55" s="415" t="s">
        <v>1899</v>
      </c>
      <c r="F55" s="414" t="s">
        <v>1900</v>
      </c>
      <c r="G55" s="415" t="s">
        <v>1901</v>
      </c>
      <c r="H55" s="534" t="s">
        <v>1902</v>
      </c>
      <c r="I55" s="414" t="s">
        <v>23</v>
      </c>
      <c r="J55" s="113" t="s">
        <v>31</v>
      </c>
    </row>
    <row r="56" spans="1:11" ht="23.25" customHeight="1" x14ac:dyDescent="0.35">
      <c r="A56" s="689"/>
      <c r="B56" s="689"/>
      <c r="C56" s="526"/>
      <c r="D56" s="276" t="s">
        <v>7</v>
      </c>
      <c r="E56" s="114" t="s">
        <v>7</v>
      </c>
      <c r="F56" s="276" t="s">
        <v>7</v>
      </c>
      <c r="G56" s="114" t="s">
        <v>7</v>
      </c>
      <c r="H56" s="114" t="s">
        <v>7</v>
      </c>
      <c r="I56" s="276"/>
      <c r="J56" s="114" t="s">
        <v>32</v>
      </c>
    </row>
    <row r="57" spans="1:11" s="555" customFormat="1" ht="23.25" customHeight="1" x14ac:dyDescent="0.35">
      <c r="A57" s="5">
        <v>9</v>
      </c>
      <c r="B57" s="8" t="s">
        <v>1875</v>
      </c>
      <c r="C57" s="8" t="s">
        <v>2770</v>
      </c>
      <c r="D57" s="13" t="s">
        <v>98</v>
      </c>
      <c r="E57" s="386">
        <v>1400000</v>
      </c>
      <c r="F57" s="19" t="s">
        <v>98</v>
      </c>
      <c r="G57" s="19" t="s">
        <v>98</v>
      </c>
      <c r="H57" s="19" t="s">
        <v>98</v>
      </c>
      <c r="I57" s="553" t="s">
        <v>2679</v>
      </c>
      <c r="J57" s="5" t="s">
        <v>1205</v>
      </c>
    </row>
    <row r="58" spans="1:11" s="555" customFormat="1" ht="23.25" customHeight="1" x14ac:dyDescent="0.35">
      <c r="A58" s="8"/>
      <c r="B58" s="8"/>
      <c r="C58" s="8"/>
      <c r="D58" s="8"/>
      <c r="E58" s="386"/>
      <c r="F58" s="386"/>
      <c r="G58" s="386"/>
      <c r="H58" s="8"/>
      <c r="I58" s="80" t="s">
        <v>2680</v>
      </c>
      <c r="J58" s="8"/>
    </row>
    <row r="59" spans="1:11" s="555" customFormat="1" ht="23.25" customHeight="1" x14ac:dyDescent="0.35">
      <c r="A59" s="8"/>
      <c r="B59" s="8"/>
      <c r="C59" s="8"/>
      <c r="D59" s="8"/>
      <c r="E59" s="386"/>
      <c r="F59" s="386"/>
      <c r="G59" s="386"/>
      <c r="H59" s="8"/>
      <c r="I59" s="80" t="s">
        <v>1022</v>
      </c>
      <c r="J59" s="8"/>
    </row>
    <row r="60" spans="1:11" s="555" customFormat="1" ht="23.25" customHeight="1" x14ac:dyDescent="0.35">
      <c r="A60" s="59"/>
      <c r="B60" s="59"/>
      <c r="C60" s="59"/>
      <c r="D60" s="59"/>
      <c r="E60" s="544"/>
      <c r="F60" s="544"/>
      <c r="G60" s="544"/>
      <c r="H60" s="59"/>
      <c r="I60" s="335"/>
      <c r="J60" s="59"/>
    </row>
    <row r="61" spans="1:11" s="555" customFormat="1" ht="23.25" customHeight="1" x14ac:dyDescent="0.35">
      <c r="A61" s="5">
        <v>10</v>
      </c>
      <c r="B61" s="9" t="s">
        <v>1859</v>
      </c>
      <c r="C61" s="9" t="s">
        <v>1859</v>
      </c>
      <c r="D61" s="19">
        <v>30000</v>
      </c>
      <c r="E61" s="85" t="s">
        <v>98</v>
      </c>
      <c r="F61" s="85" t="s">
        <v>98</v>
      </c>
      <c r="G61" s="13" t="s">
        <v>98</v>
      </c>
      <c r="H61" s="13" t="s">
        <v>98</v>
      </c>
      <c r="I61" s="79" t="s">
        <v>2684</v>
      </c>
      <c r="J61" s="5" t="s">
        <v>1205</v>
      </c>
    </row>
    <row r="62" spans="1:11" s="555" customFormat="1" ht="21" x14ac:dyDescent="0.35">
      <c r="A62" s="5"/>
      <c r="B62" s="9"/>
      <c r="C62" s="9" t="s">
        <v>2650</v>
      </c>
      <c r="D62" s="12"/>
      <c r="E62" s="12"/>
      <c r="F62" s="12"/>
      <c r="G62" s="6"/>
      <c r="H62" s="6"/>
      <c r="I62" s="546" t="s">
        <v>2685</v>
      </c>
      <c r="J62" s="5"/>
    </row>
    <row r="63" spans="1:11" ht="23.25" customHeight="1" x14ac:dyDescent="0.35">
      <c r="A63" s="5"/>
      <c r="B63" s="9"/>
      <c r="C63" s="9" t="s">
        <v>2651</v>
      </c>
      <c r="D63" s="12"/>
      <c r="E63" s="12"/>
      <c r="F63" s="12"/>
      <c r="G63" s="6"/>
      <c r="H63" s="6"/>
      <c r="I63" s="546" t="s">
        <v>2686</v>
      </c>
      <c r="J63" s="5"/>
    </row>
    <row r="64" spans="1:11" ht="23.25" customHeight="1" x14ac:dyDescent="0.35">
      <c r="A64" s="558"/>
      <c r="B64" s="410"/>
      <c r="C64" s="411" t="s">
        <v>13</v>
      </c>
      <c r="D64" s="412">
        <f>SUM(D13:D63)</f>
        <v>40000</v>
      </c>
      <c r="E64" s="412">
        <f t="shared" ref="E64:H64" si="0">SUM(E13:E63)</f>
        <v>1400000</v>
      </c>
      <c r="F64" s="412">
        <f t="shared" si="0"/>
        <v>12000</v>
      </c>
      <c r="G64" s="412">
        <f t="shared" si="0"/>
        <v>900000</v>
      </c>
      <c r="H64" s="412">
        <f t="shared" si="0"/>
        <v>230000</v>
      </c>
      <c r="I64" s="556"/>
      <c r="J64" s="535"/>
    </row>
    <row r="67" spans="1:10" ht="23.25" customHeight="1" x14ac:dyDescent="0.35">
      <c r="A67" s="40"/>
      <c r="B67" s="41"/>
      <c r="C67" s="41"/>
      <c r="D67" s="41"/>
      <c r="E67" s="46"/>
      <c r="F67" s="41"/>
      <c r="G67" s="46"/>
      <c r="H67" s="46"/>
      <c r="I67" s="46"/>
      <c r="J67" s="40"/>
    </row>
    <row r="68" spans="1:10" ht="23.25" customHeight="1" x14ac:dyDescent="0.35">
      <c r="A68" s="40"/>
      <c r="B68" s="41"/>
      <c r="C68" s="41"/>
      <c r="D68" s="46"/>
      <c r="E68" s="46"/>
      <c r="F68" s="46"/>
      <c r="G68" s="46"/>
      <c r="H68" s="46"/>
      <c r="I68" s="46"/>
      <c r="J68" s="40"/>
    </row>
    <row r="69" spans="1:10" ht="23.25" customHeight="1" x14ac:dyDescent="0.35">
      <c r="A69" s="40"/>
      <c r="B69" s="41"/>
      <c r="C69" s="41"/>
      <c r="D69" s="46"/>
      <c r="E69" s="46"/>
      <c r="F69" s="46"/>
      <c r="G69" s="46"/>
      <c r="H69" s="46"/>
      <c r="I69" s="46"/>
      <c r="J69" s="40"/>
    </row>
    <row r="70" spans="1:10" ht="23.25" customHeight="1" x14ac:dyDescent="0.35">
      <c r="A70" s="40"/>
      <c r="B70" s="41"/>
      <c r="C70" s="41"/>
      <c r="D70" s="46"/>
      <c r="E70" s="46"/>
      <c r="F70" s="46"/>
      <c r="G70" s="46"/>
      <c r="H70" s="46"/>
      <c r="I70" s="46"/>
      <c r="J70" s="40"/>
    </row>
    <row r="71" spans="1:10" ht="23.25" customHeight="1" x14ac:dyDescent="0.35">
      <c r="A71" s="40"/>
      <c r="B71" s="41"/>
      <c r="C71" s="41"/>
      <c r="D71" s="46"/>
      <c r="E71" s="46"/>
      <c r="F71" s="46"/>
      <c r="G71" s="46"/>
      <c r="H71" s="46"/>
      <c r="I71" s="46"/>
      <c r="J71" s="40"/>
    </row>
    <row r="73" spans="1:10" ht="23.25" customHeight="1" x14ac:dyDescent="0.35">
      <c r="J73" s="111" t="s">
        <v>1818</v>
      </c>
    </row>
    <row r="74" spans="1:10" ht="23.25" customHeight="1" x14ac:dyDescent="0.35">
      <c r="B74" s="669" t="s">
        <v>2630</v>
      </c>
      <c r="C74" s="669"/>
      <c r="D74" s="669"/>
      <c r="E74" s="669"/>
      <c r="F74" s="669"/>
      <c r="G74" s="669"/>
      <c r="H74" s="669"/>
      <c r="I74" s="669"/>
      <c r="J74" s="669"/>
    </row>
    <row r="75" spans="1:10" ht="23.25" customHeight="1" x14ac:dyDescent="0.35">
      <c r="B75" s="669" t="s">
        <v>2597</v>
      </c>
      <c r="C75" s="669"/>
      <c r="D75" s="669"/>
      <c r="E75" s="669"/>
      <c r="F75" s="669"/>
      <c r="G75" s="669"/>
      <c r="H75" s="669"/>
      <c r="I75" s="669"/>
      <c r="J75" s="669"/>
    </row>
    <row r="76" spans="1:10" ht="23.25" customHeight="1" x14ac:dyDescent="0.35">
      <c r="B76" s="710" t="s">
        <v>2817</v>
      </c>
      <c r="C76" s="710"/>
      <c r="D76" s="710"/>
      <c r="E76" s="710"/>
      <c r="F76" s="710"/>
      <c r="G76" s="710"/>
      <c r="H76" s="710"/>
      <c r="I76" s="710"/>
      <c r="J76" s="710"/>
    </row>
    <row r="77" spans="1:10" ht="23.25" customHeight="1" x14ac:dyDescent="0.35">
      <c r="A77" s="687" t="s">
        <v>15</v>
      </c>
      <c r="B77" s="687" t="s">
        <v>2631</v>
      </c>
      <c r="C77" s="520" t="s">
        <v>17</v>
      </c>
      <c r="D77" s="673" t="s">
        <v>19</v>
      </c>
      <c r="E77" s="717"/>
      <c r="F77" s="717"/>
      <c r="G77" s="717"/>
      <c r="H77" s="674"/>
      <c r="I77" s="533" t="s">
        <v>21</v>
      </c>
      <c r="J77" s="112" t="s">
        <v>24</v>
      </c>
    </row>
    <row r="78" spans="1:10" ht="23.25" customHeight="1" x14ac:dyDescent="0.35">
      <c r="A78" s="688"/>
      <c r="B78" s="688"/>
      <c r="C78" s="522" t="s">
        <v>2632</v>
      </c>
      <c r="D78" s="414" t="s">
        <v>1898</v>
      </c>
      <c r="E78" s="415" t="s">
        <v>1899</v>
      </c>
      <c r="F78" s="414" t="s">
        <v>1900</v>
      </c>
      <c r="G78" s="415" t="s">
        <v>1901</v>
      </c>
      <c r="H78" s="534" t="s">
        <v>1902</v>
      </c>
      <c r="I78" s="414" t="s">
        <v>23</v>
      </c>
      <c r="J78" s="113" t="s">
        <v>31</v>
      </c>
    </row>
    <row r="79" spans="1:10" ht="23.25" customHeight="1" x14ac:dyDescent="0.35">
      <c r="A79" s="689"/>
      <c r="B79" s="689"/>
      <c r="C79" s="521"/>
      <c r="D79" s="276" t="s">
        <v>7</v>
      </c>
      <c r="E79" s="114" t="s">
        <v>7</v>
      </c>
      <c r="F79" s="276" t="s">
        <v>7</v>
      </c>
      <c r="G79" s="114" t="s">
        <v>7</v>
      </c>
      <c r="H79" s="114" t="s">
        <v>7</v>
      </c>
      <c r="I79" s="276"/>
      <c r="J79" s="114" t="s">
        <v>32</v>
      </c>
    </row>
    <row r="80" spans="1:10" s="27" customFormat="1" ht="23.25" customHeight="1" x14ac:dyDescent="0.35">
      <c r="A80" s="1">
        <v>1</v>
      </c>
      <c r="B80" s="2" t="s">
        <v>1872</v>
      </c>
      <c r="C80" s="2" t="s">
        <v>1872</v>
      </c>
      <c r="D80" s="17">
        <v>12000</v>
      </c>
      <c r="E80" s="17" t="s">
        <v>98</v>
      </c>
      <c r="F80" s="17" t="s">
        <v>98</v>
      </c>
      <c r="G80" s="17" t="s">
        <v>98</v>
      </c>
      <c r="H80" s="17" t="s">
        <v>98</v>
      </c>
      <c r="I80" s="557" t="s">
        <v>2679</v>
      </c>
      <c r="J80" s="1" t="s">
        <v>2690</v>
      </c>
    </row>
    <row r="81" spans="1:10" s="27" customFormat="1" ht="23.25" customHeight="1" x14ac:dyDescent="0.35">
      <c r="A81" s="5"/>
      <c r="B81" s="6"/>
      <c r="C81" s="6"/>
      <c r="D81" s="6"/>
      <c r="E81" s="19"/>
      <c r="F81" s="6"/>
      <c r="G81" s="19"/>
      <c r="H81" s="19"/>
      <c r="I81" s="80" t="s">
        <v>2680</v>
      </c>
      <c r="J81" s="5"/>
    </row>
    <row r="82" spans="1:10" s="27" customFormat="1" ht="23.25" customHeight="1" x14ac:dyDescent="0.35">
      <c r="A82" s="5"/>
      <c r="B82" s="6"/>
      <c r="C82" s="6"/>
      <c r="D82" s="6"/>
      <c r="E82" s="6"/>
      <c r="F82" s="6"/>
      <c r="G82" s="6"/>
      <c r="H82" s="6"/>
      <c r="I82" s="80" t="s">
        <v>1022</v>
      </c>
      <c r="J82" s="6"/>
    </row>
    <row r="83" spans="1:10" s="27" customFormat="1" ht="23.25" customHeight="1" x14ac:dyDescent="0.35">
      <c r="A83" s="10"/>
      <c r="B83" s="11"/>
      <c r="C83" s="11"/>
      <c r="D83" s="11"/>
      <c r="E83" s="11"/>
      <c r="F83" s="11"/>
      <c r="G83" s="11"/>
      <c r="H83" s="11"/>
      <c r="I83" s="335"/>
      <c r="J83" s="11"/>
    </row>
    <row r="84" spans="1:10" s="27" customFormat="1" ht="23.25" customHeight="1" x14ac:dyDescent="0.35">
      <c r="A84" s="5">
        <v>2</v>
      </c>
      <c r="B84" s="536" t="s">
        <v>1824</v>
      </c>
      <c r="C84" s="536" t="s">
        <v>2771</v>
      </c>
      <c r="D84" s="537">
        <v>3500</v>
      </c>
      <c r="E84" s="538" t="s">
        <v>98</v>
      </c>
      <c r="F84" s="538" t="s">
        <v>98</v>
      </c>
      <c r="G84" s="538" t="s">
        <v>98</v>
      </c>
      <c r="H84" s="537">
        <v>3500</v>
      </c>
      <c r="I84" s="658" t="s">
        <v>2687</v>
      </c>
      <c r="J84" s="1" t="s">
        <v>2690</v>
      </c>
    </row>
    <row r="85" spans="1:10" s="27" customFormat="1" ht="23.25" customHeight="1" x14ac:dyDescent="0.35">
      <c r="A85" s="6"/>
      <c r="B85" s="6"/>
      <c r="C85" s="536"/>
      <c r="D85" s="536"/>
      <c r="E85" s="536"/>
      <c r="F85" s="536"/>
      <c r="G85" s="536"/>
      <c r="H85" s="536"/>
      <c r="I85" s="658" t="s">
        <v>2688</v>
      </c>
      <c r="J85" s="6"/>
    </row>
    <row r="86" spans="1:10" ht="23.25" customHeight="1" x14ac:dyDescent="0.35">
      <c r="A86" s="6"/>
      <c r="B86" s="6"/>
      <c r="C86" s="536"/>
      <c r="D86" s="536"/>
      <c r="E86" s="536"/>
      <c r="F86" s="536"/>
      <c r="G86" s="536"/>
      <c r="H86" s="536"/>
      <c r="I86" s="658" t="s">
        <v>2689</v>
      </c>
      <c r="J86" s="6"/>
    </row>
    <row r="87" spans="1:10" ht="23.25" customHeight="1" x14ac:dyDescent="0.35">
      <c r="A87" s="11"/>
      <c r="B87" s="11"/>
      <c r="C87" s="539"/>
      <c r="D87" s="539"/>
      <c r="E87" s="539"/>
      <c r="F87" s="539"/>
      <c r="G87" s="539"/>
      <c r="H87" s="539"/>
      <c r="I87" s="659" t="s">
        <v>124</v>
      </c>
      <c r="J87" s="11"/>
    </row>
    <row r="88" spans="1:10" ht="23.25" customHeight="1" x14ac:dyDescent="0.35">
      <c r="A88" s="409"/>
      <c r="B88" s="410"/>
      <c r="C88" s="411" t="s">
        <v>13</v>
      </c>
      <c r="D88" s="412">
        <f>D80+D84</f>
        <v>15500</v>
      </c>
      <c r="E88" s="559" t="str">
        <f>E80</f>
        <v>-</v>
      </c>
      <c r="F88" s="559" t="str">
        <f t="shared" ref="F88:G88" si="1">F80</f>
        <v>-</v>
      </c>
      <c r="G88" s="559" t="str">
        <f t="shared" si="1"/>
        <v>-</v>
      </c>
      <c r="H88" s="559">
        <f>H84</f>
        <v>3500</v>
      </c>
      <c r="I88" s="556"/>
      <c r="J88" s="535"/>
    </row>
    <row r="96" spans="1:10" ht="23.25" customHeight="1" x14ac:dyDescent="0.35">
      <c r="J96" s="111" t="s">
        <v>1818</v>
      </c>
    </row>
    <row r="97" spans="1:10" ht="23.25" customHeight="1" x14ac:dyDescent="0.35">
      <c r="B97" s="669" t="s">
        <v>2630</v>
      </c>
      <c r="C97" s="669"/>
      <c r="D97" s="669"/>
      <c r="E97" s="669"/>
      <c r="F97" s="669"/>
      <c r="G97" s="669"/>
      <c r="H97" s="669"/>
      <c r="I97" s="669"/>
      <c r="J97" s="669"/>
    </row>
    <row r="98" spans="1:10" ht="23.25" customHeight="1" x14ac:dyDescent="0.35">
      <c r="B98" s="669" t="s">
        <v>2597</v>
      </c>
      <c r="C98" s="669"/>
      <c r="D98" s="669"/>
      <c r="E98" s="669"/>
      <c r="F98" s="669"/>
      <c r="G98" s="669"/>
      <c r="H98" s="669"/>
      <c r="I98" s="669"/>
      <c r="J98" s="669"/>
    </row>
    <row r="99" spans="1:10" ht="23.25" customHeight="1" x14ac:dyDescent="0.35">
      <c r="B99" s="710" t="s">
        <v>2833</v>
      </c>
      <c r="C99" s="710"/>
      <c r="D99" s="710"/>
      <c r="E99" s="710"/>
      <c r="F99" s="710"/>
      <c r="G99" s="710"/>
      <c r="H99" s="710"/>
      <c r="I99" s="710"/>
      <c r="J99" s="710"/>
    </row>
    <row r="100" spans="1:10" ht="23.25" customHeight="1" x14ac:dyDescent="0.35">
      <c r="A100" s="687" t="s">
        <v>15</v>
      </c>
      <c r="B100" s="687" t="s">
        <v>2631</v>
      </c>
      <c r="C100" s="520" t="s">
        <v>17</v>
      </c>
      <c r="D100" s="673" t="s">
        <v>19</v>
      </c>
      <c r="E100" s="717"/>
      <c r="F100" s="717"/>
      <c r="G100" s="717"/>
      <c r="H100" s="674"/>
      <c r="I100" s="533" t="s">
        <v>21</v>
      </c>
      <c r="J100" s="112" t="s">
        <v>24</v>
      </c>
    </row>
    <row r="101" spans="1:10" ht="23.25" customHeight="1" x14ac:dyDescent="0.35">
      <c r="A101" s="688"/>
      <c r="B101" s="688"/>
      <c r="C101" s="522" t="s">
        <v>2632</v>
      </c>
      <c r="D101" s="414" t="s">
        <v>1898</v>
      </c>
      <c r="E101" s="415" t="s">
        <v>1899</v>
      </c>
      <c r="F101" s="414" t="s">
        <v>1900</v>
      </c>
      <c r="G101" s="415" t="s">
        <v>1901</v>
      </c>
      <c r="H101" s="534" t="s">
        <v>1902</v>
      </c>
      <c r="I101" s="414" t="s">
        <v>23</v>
      </c>
      <c r="J101" s="113" t="s">
        <v>31</v>
      </c>
    </row>
    <row r="102" spans="1:10" ht="23.25" customHeight="1" x14ac:dyDescent="0.35">
      <c r="A102" s="689"/>
      <c r="B102" s="689"/>
      <c r="C102" s="521"/>
      <c r="D102" s="276" t="s">
        <v>7</v>
      </c>
      <c r="E102" s="114" t="s">
        <v>7</v>
      </c>
      <c r="F102" s="276" t="s">
        <v>7</v>
      </c>
      <c r="G102" s="114" t="s">
        <v>7</v>
      </c>
      <c r="H102" s="114" t="s">
        <v>7</v>
      </c>
      <c r="I102" s="276"/>
      <c r="J102" s="114" t="s">
        <v>32</v>
      </c>
    </row>
    <row r="103" spans="1:10" ht="23.25" customHeight="1" x14ac:dyDescent="0.35">
      <c r="A103" s="1">
        <v>1</v>
      </c>
      <c r="B103" s="2" t="s">
        <v>1858</v>
      </c>
      <c r="C103" s="2" t="s">
        <v>1858</v>
      </c>
      <c r="D103" s="17" t="s">
        <v>98</v>
      </c>
      <c r="E103" s="17">
        <v>20000</v>
      </c>
      <c r="F103" s="170" t="s">
        <v>98</v>
      </c>
      <c r="G103" s="170" t="s">
        <v>98</v>
      </c>
      <c r="H103" s="170" t="s">
        <v>98</v>
      </c>
      <c r="I103" s="2" t="s">
        <v>2691</v>
      </c>
      <c r="J103" s="1" t="s">
        <v>1855</v>
      </c>
    </row>
    <row r="104" spans="1:10" ht="23.25" customHeight="1" x14ac:dyDescent="0.35">
      <c r="A104" s="5"/>
      <c r="B104" s="6"/>
      <c r="C104" s="6" t="s">
        <v>1857</v>
      </c>
      <c r="D104" s="13"/>
      <c r="E104" s="13"/>
      <c r="F104" s="13"/>
      <c r="G104" s="6"/>
      <c r="H104" s="6"/>
      <c r="I104" s="6" t="s">
        <v>1340</v>
      </c>
      <c r="J104" s="5"/>
    </row>
    <row r="105" spans="1:10" ht="23.25" customHeight="1" x14ac:dyDescent="0.35">
      <c r="A105" s="10"/>
      <c r="B105" s="539"/>
      <c r="C105" s="103"/>
      <c r="D105" s="11"/>
      <c r="E105" s="11"/>
      <c r="F105" s="11"/>
      <c r="G105" s="11"/>
      <c r="H105" s="11"/>
      <c r="I105" s="11"/>
      <c r="J105" s="10"/>
    </row>
    <row r="106" spans="1:10" ht="23.25" customHeight="1" x14ac:dyDescent="0.35">
      <c r="A106" s="5">
        <v>2</v>
      </c>
      <c r="B106" s="71" t="s">
        <v>2635</v>
      </c>
      <c r="C106" s="71" t="s">
        <v>1856</v>
      </c>
      <c r="D106" s="19" t="s">
        <v>98</v>
      </c>
      <c r="E106" s="19">
        <v>15000</v>
      </c>
      <c r="F106" s="13" t="s">
        <v>98</v>
      </c>
      <c r="G106" s="13" t="s">
        <v>98</v>
      </c>
      <c r="H106" s="13" t="s">
        <v>98</v>
      </c>
      <c r="I106" s="9" t="s">
        <v>1340</v>
      </c>
      <c r="J106" s="1" t="s">
        <v>1855</v>
      </c>
    </row>
    <row r="107" spans="1:10" ht="23.25" customHeight="1" x14ac:dyDescent="0.35">
      <c r="A107" s="5"/>
      <c r="B107" s="6"/>
      <c r="C107" s="6" t="s">
        <v>1827</v>
      </c>
      <c r="D107" s="12"/>
      <c r="E107" s="12"/>
      <c r="F107" s="6"/>
      <c r="G107" s="6"/>
      <c r="H107" s="6"/>
      <c r="I107" s="9" t="s">
        <v>2694</v>
      </c>
      <c r="J107" s="6"/>
    </row>
    <row r="108" spans="1:10" ht="23.25" customHeight="1" x14ac:dyDescent="0.35">
      <c r="A108" s="5"/>
      <c r="B108" s="6"/>
      <c r="C108" s="6"/>
      <c r="D108" s="12"/>
      <c r="E108" s="12"/>
      <c r="F108" s="6"/>
      <c r="G108" s="6"/>
      <c r="H108" s="6"/>
      <c r="I108" s="9"/>
      <c r="J108" s="6"/>
    </row>
    <row r="109" spans="1:10" ht="23.25" customHeight="1" x14ac:dyDescent="0.35">
      <c r="A109" s="10"/>
      <c r="B109" s="11"/>
      <c r="C109" s="11"/>
      <c r="D109" s="75"/>
      <c r="E109" s="75"/>
      <c r="F109" s="11"/>
      <c r="G109" s="11"/>
      <c r="H109" s="11"/>
      <c r="I109" s="16"/>
      <c r="J109" s="11"/>
    </row>
    <row r="110" spans="1:10" ht="23.25" customHeight="1" x14ac:dyDescent="0.35">
      <c r="A110" s="5">
        <v>3</v>
      </c>
      <c r="B110" s="6" t="s">
        <v>1859</v>
      </c>
      <c r="C110" s="6" t="s">
        <v>1859</v>
      </c>
      <c r="D110" s="19" t="s">
        <v>98</v>
      </c>
      <c r="E110" s="19">
        <v>15000</v>
      </c>
      <c r="F110" s="13" t="s">
        <v>98</v>
      </c>
      <c r="G110" s="13" t="s">
        <v>98</v>
      </c>
      <c r="H110" s="13" t="s">
        <v>98</v>
      </c>
      <c r="I110" s="9" t="s">
        <v>2695</v>
      </c>
      <c r="J110" s="5" t="s">
        <v>1855</v>
      </c>
    </row>
    <row r="111" spans="1:10" ht="23.25" customHeight="1" x14ac:dyDescent="0.35">
      <c r="A111" s="5"/>
      <c r="B111" s="6"/>
      <c r="C111" s="6" t="s">
        <v>1860</v>
      </c>
      <c r="D111" s="12"/>
      <c r="E111" s="12"/>
      <c r="F111" s="6"/>
      <c r="G111" s="6"/>
      <c r="H111" s="6"/>
      <c r="I111" s="9" t="s">
        <v>2692</v>
      </c>
      <c r="J111" s="6"/>
    </row>
    <row r="112" spans="1:10" ht="23.25" customHeight="1" x14ac:dyDescent="0.35">
      <c r="A112" s="10"/>
      <c r="B112" s="11"/>
      <c r="C112" s="11"/>
      <c r="D112" s="75"/>
      <c r="E112" s="75"/>
      <c r="F112" s="11"/>
      <c r="G112" s="11"/>
      <c r="H112" s="11"/>
      <c r="I112" s="16" t="s">
        <v>2693</v>
      </c>
      <c r="J112" s="11"/>
    </row>
    <row r="113" spans="1:10" ht="23.25" customHeight="1" x14ac:dyDescent="0.35">
      <c r="A113" s="409"/>
      <c r="B113" s="410"/>
      <c r="C113" s="411" t="s">
        <v>13</v>
      </c>
      <c r="D113" s="412">
        <f>SUM(D103:D112)</f>
        <v>0</v>
      </c>
      <c r="E113" s="412">
        <f>SUM(E103:E112)</f>
        <v>50000</v>
      </c>
      <c r="F113" s="412">
        <f>SUM(F103:F112)</f>
        <v>0</v>
      </c>
      <c r="G113" s="412">
        <f t="shared" ref="G113:H113" si="2">SUM(G103:G112)</f>
        <v>0</v>
      </c>
      <c r="H113" s="412">
        <f t="shared" si="2"/>
        <v>0</v>
      </c>
      <c r="I113" s="556"/>
      <c r="J113" s="535"/>
    </row>
    <row r="119" spans="1:10" ht="23.25" customHeight="1" x14ac:dyDescent="0.35">
      <c r="J119" s="111" t="s">
        <v>1818</v>
      </c>
    </row>
    <row r="120" spans="1:10" ht="23.25" customHeight="1" x14ac:dyDescent="0.35">
      <c r="B120" s="669" t="s">
        <v>2630</v>
      </c>
      <c r="C120" s="669"/>
      <c r="D120" s="669"/>
      <c r="E120" s="669"/>
      <c r="F120" s="669"/>
      <c r="G120" s="669"/>
      <c r="H120" s="669"/>
      <c r="I120" s="669"/>
      <c r="J120" s="669"/>
    </row>
    <row r="121" spans="1:10" ht="23.25" customHeight="1" x14ac:dyDescent="0.35">
      <c r="B121" s="669" t="s">
        <v>2597</v>
      </c>
      <c r="C121" s="669"/>
      <c r="D121" s="669"/>
      <c r="E121" s="669"/>
      <c r="F121" s="669"/>
      <c r="G121" s="669"/>
      <c r="H121" s="669"/>
      <c r="I121" s="669"/>
      <c r="J121" s="669"/>
    </row>
    <row r="122" spans="1:10" ht="23.25" customHeight="1" x14ac:dyDescent="0.35">
      <c r="B122" s="710" t="s">
        <v>2883</v>
      </c>
      <c r="C122" s="710"/>
      <c r="D122" s="710"/>
      <c r="E122" s="710"/>
      <c r="F122" s="710"/>
      <c r="G122" s="710"/>
      <c r="H122" s="710"/>
      <c r="I122" s="710"/>
      <c r="J122" s="710"/>
    </row>
    <row r="123" spans="1:10" ht="23.25" customHeight="1" x14ac:dyDescent="0.35">
      <c r="A123" s="687" t="s">
        <v>15</v>
      </c>
      <c r="B123" s="687" t="s">
        <v>2631</v>
      </c>
      <c r="C123" s="525" t="s">
        <v>17</v>
      </c>
      <c r="D123" s="673" t="s">
        <v>19</v>
      </c>
      <c r="E123" s="717"/>
      <c r="F123" s="717"/>
      <c r="G123" s="717"/>
      <c r="H123" s="674"/>
      <c r="I123" s="533" t="s">
        <v>21</v>
      </c>
      <c r="J123" s="112" t="s">
        <v>24</v>
      </c>
    </row>
    <row r="124" spans="1:10" ht="23.25" customHeight="1" x14ac:dyDescent="0.35">
      <c r="A124" s="688"/>
      <c r="B124" s="688"/>
      <c r="C124" s="530" t="s">
        <v>2632</v>
      </c>
      <c r="D124" s="414" t="s">
        <v>1898</v>
      </c>
      <c r="E124" s="415" t="s">
        <v>1899</v>
      </c>
      <c r="F124" s="414" t="s">
        <v>1900</v>
      </c>
      <c r="G124" s="415" t="s">
        <v>1901</v>
      </c>
      <c r="H124" s="534" t="s">
        <v>1902</v>
      </c>
      <c r="I124" s="414" t="s">
        <v>23</v>
      </c>
      <c r="J124" s="113" t="s">
        <v>31</v>
      </c>
    </row>
    <row r="125" spans="1:10" ht="23.25" customHeight="1" x14ac:dyDescent="0.35">
      <c r="A125" s="689"/>
      <c r="B125" s="689"/>
      <c r="C125" s="526"/>
      <c r="D125" s="276" t="s">
        <v>7</v>
      </c>
      <c r="E125" s="114" t="s">
        <v>7</v>
      </c>
      <c r="F125" s="276" t="s">
        <v>7</v>
      </c>
      <c r="G125" s="114" t="s">
        <v>7</v>
      </c>
      <c r="H125" s="114" t="s">
        <v>7</v>
      </c>
      <c r="I125" s="276"/>
      <c r="J125" s="114" t="s">
        <v>32</v>
      </c>
    </row>
    <row r="126" spans="1:10" ht="23.25" customHeight="1" x14ac:dyDescent="0.35">
      <c r="A126" s="1">
        <v>4</v>
      </c>
      <c r="B126" s="2" t="s">
        <v>2634</v>
      </c>
      <c r="C126" s="2" t="s">
        <v>1861</v>
      </c>
      <c r="D126" s="17" t="s">
        <v>98</v>
      </c>
      <c r="E126" s="147">
        <v>15000</v>
      </c>
      <c r="F126" s="170" t="s">
        <v>98</v>
      </c>
      <c r="G126" s="170" t="s">
        <v>98</v>
      </c>
      <c r="H126" s="170" t="s">
        <v>98</v>
      </c>
      <c r="I126" s="2" t="s">
        <v>1340</v>
      </c>
      <c r="J126" s="1" t="s">
        <v>1855</v>
      </c>
    </row>
    <row r="127" spans="1:10" ht="23.25" customHeight="1" x14ac:dyDescent="0.35">
      <c r="A127" s="5"/>
      <c r="B127" s="6"/>
      <c r="C127" s="6" t="s">
        <v>1862</v>
      </c>
      <c r="D127" s="13"/>
      <c r="E127" s="13"/>
      <c r="F127" s="13"/>
      <c r="G127" s="6"/>
      <c r="H127" s="6"/>
      <c r="I127" s="6" t="s">
        <v>2696</v>
      </c>
      <c r="J127" s="6"/>
    </row>
    <row r="128" spans="1:10" ht="23.25" customHeight="1" x14ac:dyDescent="0.35">
      <c r="A128" s="6"/>
      <c r="B128" s="6"/>
      <c r="C128" s="6" t="s">
        <v>1863</v>
      </c>
      <c r="D128" s="19"/>
      <c r="E128" s="13"/>
      <c r="F128" s="13"/>
      <c r="G128" s="6"/>
      <c r="H128" s="6"/>
      <c r="I128" s="6"/>
      <c r="J128" s="6"/>
    </row>
    <row r="129" spans="1:10" ht="23.25" customHeight="1" x14ac:dyDescent="0.35">
      <c r="A129" s="11"/>
      <c r="B129" s="11"/>
      <c r="C129" s="11"/>
      <c r="D129" s="148"/>
      <c r="E129" s="14"/>
      <c r="F129" s="14"/>
      <c r="G129" s="10"/>
      <c r="H129" s="10"/>
      <c r="I129" s="11"/>
      <c r="J129" s="11"/>
    </row>
    <row r="130" spans="1:10" ht="23.25" customHeight="1" x14ac:dyDescent="0.35">
      <c r="A130" s="5">
        <v>5</v>
      </c>
      <c r="B130" s="6" t="s">
        <v>1875</v>
      </c>
      <c r="C130" s="6" t="s">
        <v>1864</v>
      </c>
      <c r="D130" s="19" t="s">
        <v>98</v>
      </c>
      <c r="E130" s="62">
        <v>60000</v>
      </c>
      <c r="F130" s="85" t="s">
        <v>98</v>
      </c>
      <c r="G130" s="13" t="s">
        <v>98</v>
      </c>
      <c r="H130" s="13" t="s">
        <v>98</v>
      </c>
      <c r="I130" s="660" t="s">
        <v>2679</v>
      </c>
      <c r="J130" s="5" t="s">
        <v>1855</v>
      </c>
    </row>
    <row r="131" spans="1:10" ht="23.25" customHeight="1" x14ac:dyDescent="0.35">
      <c r="A131" s="6"/>
      <c r="B131" s="6"/>
      <c r="C131" s="6"/>
      <c r="D131" s="12"/>
      <c r="E131" s="12"/>
      <c r="F131" s="12"/>
      <c r="G131" s="6"/>
      <c r="H131" s="6"/>
      <c r="I131" s="657" t="s">
        <v>2680</v>
      </c>
      <c r="J131" s="6"/>
    </row>
    <row r="132" spans="1:10" ht="23.25" customHeight="1" x14ac:dyDescent="0.35">
      <c r="A132" s="6"/>
      <c r="B132" s="6"/>
      <c r="C132" s="19"/>
      <c r="D132" s="19"/>
      <c r="E132" s="19"/>
      <c r="F132" s="13"/>
      <c r="G132" s="13"/>
      <c r="H132" s="5"/>
      <c r="I132" s="657" t="s">
        <v>1022</v>
      </c>
      <c r="J132" s="6"/>
    </row>
    <row r="133" spans="1:10" ht="23.25" customHeight="1" x14ac:dyDescent="0.35">
      <c r="A133" s="116"/>
      <c r="B133" s="116"/>
      <c r="C133" s="116"/>
      <c r="D133" s="116"/>
      <c r="E133" s="116"/>
      <c r="F133" s="116"/>
      <c r="G133" s="116"/>
      <c r="H133" s="116"/>
      <c r="I133" s="335"/>
      <c r="J133" s="116"/>
    </row>
    <row r="134" spans="1:10" ht="23.25" customHeight="1" x14ac:dyDescent="0.35">
      <c r="A134" s="409"/>
      <c r="B134" s="410"/>
      <c r="C134" s="411" t="s">
        <v>13</v>
      </c>
      <c r="D134" s="412">
        <f>SUM(D124:D133)</f>
        <v>0</v>
      </c>
      <c r="E134" s="412">
        <f>SUM(E126:E133)</f>
        <v>75000</v>
      </c>
      <c r="F134" s="412">
        <f t="shared" ref="F134" si="3">SUM(F124:F133)</f>
        <v>0</v>
      </c>
      <c r="G134" s="412">
        <f t="shared" ref="G134" si="4">SUM(G124:G133)</f>
        <v>0</v>
      </c>
      <c r="H134" s="412">
        <f t="shared" ref="H134" si="5">SUM(H124:H133)</f>
        <v>0</v>
      </c>
      <c r="I134" s="556"/>
      <c r="J134" s="535"/>
    </row>
    <row r="141" spans="1:10" ht="23.25" customHeight="1" x14ac:dyDescent="0.35">
      <c r="A141" s="41"/>
      <c r="B141" s="41"/>
      <c r="C141" s="46"/>
      <c r="D141" s="46"/>
      <c r="E141" s="46"/>
      <c r="F141" s="42"/>
      <c r="G141" s="42"/>
      <c r="H141" s="40"/>
      <c r="I141" s="41"/>
      <c r="J141" s="41"/>
    </row>
    <row r="142" spans="1:10" ht="23.25" customHeight="1" x14ac:dyDescent="0.35">
      <c r="J142" s="111" t="s">
        <v>1818</v>
      </c>
    </row>
    <row r="143" spans="1:10" ht="23.25" customHeight="1" x14ac:dyDescent="0.35">
      <c r="B143" s="669" t="s">
        <v>2630</v>
      </c>
      <c r="C143" s="669"/>
      <c r="D143" s="669"/>
      <c r="E143" s="669"/>
      <c r="F143" s="669"/>
      <c r="G143" s="669"/>
      <c r="H143" s="669"/>
      <c r="I143" s="669"/>
      <c r="J143" s="669"/>
    </row>
    <row r="144" spans="1:10" ht="23.25" customHeight="1" x14ac:dyDescent="0.35">
      <c r="B144" s="669" t="s">
        <v>2597</v>
      </c>
      <c r="C144" s="669"/>
      <c r="D144" s="669"/>
      <c r="E144" s="669"/>
      <c r="F144" s="669"/>
      <c r="G144" s="669"/>
      <c r="H144" s="669"/>
      <c r="I144" s="669"/>
      <c r="J144" s="669"/>
    </row>
    <row r="145" spans="1:10" ht="23.25" customHeight="1" x14ac:dyDescent="0.35">
      <c r="B145" s="710" t="s">
        <v>2884</v>
      </c>
      <c r="C145" s="710"/>
      <c r="D145" s="710"/>
      <c r="E145" s="710"/>
      <c r="F145" s="710"/>
      <c r="G145" s="710"/>
      <c r="H145" s="710"/>
      <c r="I145" s="710"/>
      <c r="J145" s="710"/>
    </row>
    <row r="146" spans="1:10" ht="23.25" customHeight="1" x14ac:dyDescent="0.35">
      <c r="A146" s="687" t="s">
        <v>15</v>
      </c>
      <c r="B146" s="687" t="s">
        <v>2631</v>
      </c>
      <c r="C146" s="520" t="s">
        <v>17</v>
      </c>
      <c r="D146" s="673" t="s">
        <v>19</v>
      </c>
      <c r="E146" s="717"/>
      <c r="F146" s="717"/>
      <c r="G146" s="717"/>
      <c r="H146" s="674"/>
      <c r="I146" s="533" t="s">
        <v>21</v>
      </c>
      <c r="J146" s="112" t="s">
        <v>24</v>
      </c>
    </row>
    <row r="147" spans="1:10" ht="23.25" customHeight="1" x14ac:dyDescent="0.35">
      <c r="A147" s="688"/>
      <c r="B147" s="688"/>
      <c r="C147" s="522" t="s">
        <v>2632</v>
      </c>
      <c r="D147" s="414" t="s">
        <v>1898</v>
      </c>
      <c r="E147" s="415" t="s">
        <v>1899</v>
      </c>
      <c r="F147" s="414" t="s">
        <v>1900</v>
      </c>
      <c r="G147" s="415" t="s">
        <v>1901</v>
      </c>
      <c r="H147" s="534" t="s">
        <v>1902</v>
      </c>
      <c r="I147" s="414" t="s">
        <v>23</v>
      </c>
      <c r="J147" s="113" t="s">
        <v>31</v>
      </c>
    </row>
    <row r="148" spans="1:10" ht="23.25" customHeight="1" x14ac:dyDescent="0.35">
      <c r="A148" s="689"/>
      <c r="B148" s="689"/>
      <c r="C148" s="521"/>
      <c r="D148" s="276" t="s">
        <v>7</v>
      </c>
      <c r="E148" s="114" t="s">
        <v>7</v>
      </c>
      <c r="F148" s="276" t="s">
        <v>7</v>
      </c>
      <c r="G148" s="114" t="s">
        <v>7</v>
      </c>
      <c r="H148" s="114" t="s">
        <v>7</v>
      </c>
      <c r="I148" s="276"/>
      <c r="J148" s="114" t="s">
        <v>32</v>
      </c>
    </row>
    <row r="149" spans="1:10" ht="23.25" customHeight="1" x14ac:dyDescent="0.35">
      <c r="A149" s="1">
        <v>1</v>
      </c>
      <c r="B149" s="2" t="s">
        <v>1872</v>
      </c>
      <c r="C149" s="2" t="s">
        <v>1872</v>
      </c>
      <c r="D149" s="565">
        <v>12000</v>
      </c>
      <c r="E149" s="147" t="s">
        <v>98</v>
      </c>
      <c r="F149" s="147" t="s">
        <v>98</v>
      </c>
      <c r="G149" s="565" t="s">
        <v>890</v>
      </c>
      <c r="H149" s="170" t="s">
        <v>98</v>
      </c>
      <c r="I149" s="660" t="s">
        <v>2679</v>
      </c>
      <c r="J149" s="1" t="s">
        <v>2697</v>
      </c>
    </row>
    <row r="150" spans="1:10" ht="23.25" customHeight="1" x14ac:dyDescent="0.35">
      <c r="A150" s="5"/>
      <c r="B150" s="6"/>
      <c r="C150" s="6"/>
      <c r="D150" s="12"/>
      <c r="E150" s="12"/>
      <c r="F150" s="12"/>
      <c r="G150" s="12"/>
      <c r="H150" s="13"/>
      <c r="I150" s="657" t="s">
        <v>2680</v>
      </c>
      <c r="J150" s="6"/>
    </row>
    <row r="151" spans="1:10" ht="23.25" customHeight="1" x14ac:dyDescent="0.35">
      <c r="A151" s="5"/>
      <c r="B151" s="6"/>
      <c r="C151" s="6"/>
      <c r="D151" s="12"/>
      <c r="E151" s="12"/>
      <c r="F151" s="12"/>
      <c r="G151" s="12"/>
      <c r="H151" s="13"/>
      <c r="I151" s="657" t="s">
        <v>1022</v>
      </c>
      <c r="J151" s="6"/>
    </row>
    <row r="152" spans="1:10" ht="23.25" customHeight="1" x14ac:dyDescent="0.35">
      <c r="A152" s="278"/>
      <c r="B152" s="116"/>
      <c r="C152" s="116"/>
      <c r="D152" s="116"/>
      <c r="E152" s="116"/>
      <c r="F152" s="116"/>
      <c r="G152" s="116"/>
      <c r="H152" s="116"/>
      <c r="I152" s="661"/>
      <c r="J152" s="11"/>
    </row>
    <row r="153" spans="1:10" ht="23.25" customHeight="1" x14ac:dyDescent="0.35">
      <c r="A153" s="5">
        <v>2</v>
      </c>
      <c r="B153" s="6" t="s">
        <v>1824</v>
      </c>
      <c r="C153" s="6" t="s">
        <v>1824</v>
      </c>
      <c r="D153" s="12">
        <v>10000</v>
      </c>
      <c r="E153" s="12" t="s">
        <v>98</v>
      </c>
      <c r="F153" s="12" t="s">
        <v>98</v>
      </c>
      <c r="G153" s="12" t="s">
        <v>890</v>
      </c>
      <c r="H153" s="13" t="s">
        <v>98</v>
      </c>
      <c r="I153" s="197" t="s">
        <v>2699</v>
      </c>
      <c r="J153" s="5" t="s">
        <v>2697</v>
      </c>
    </row>
    <row r="154" spans="1:10" ht="23.25" customHeight="1" x14ac:dyDescent="0.35">
      <c r="A154" s="6"/>
      <c r="B154" s="6"/>
      <c r="C154" s="6" t="s">
        <v>1873</v>
      </c>
      <c r="D154" s="12"/>
      <c r="E154" s="12"/>
      <c r="F154" s="12"/>
      <c r="G154" s="12"/>
      <c r="H154" s="13"/>
      <c r="I154" s="197" t="s">
        <v>2698</v>
      </c>
      <c r="J154" s="6"/>
    </row>
    <row r="155" spans="1:10" ht="23.25" customHeight="1" x14ac:dyDescent="0.35">
      <c r="A155" s="11"/>
      <c r="B155" s="11"/>
      <c r="C155" s="16"/>
      <c r="D155" s="150"/>
      <c r="E155" s="14"/>
      <c r="F155" s="14"/>
      <c r="G155" s="14"/>
      <c r="H155" s="14"/>
      <c r="I155" s="176"/>
      <c r="J155" s="116"/>
    </row>
    <row r="156" spans="1:10" ht="23.25" customHeight="1" x14ac:dyDescent="0.35">
      <c r="A156" s="409"/>
      <c r="B156" s="410"/>
      <c r="C156" s="411" t="s">
        <v>13</v>
      </c>
      <c r="D156" s="412">
        <f>SUM(D149:D155)</f>
        <v>22000</v>
      </c>
      <c r="E156" s="412">
        <f>SUM(E146:E155)</f>
        <v>0</v>
      </c>
      <c r="F156" s="412">
        <f t="shared" ref="F156" si="6">SUM(F146:F155)</f>
        <v>0</v>
      </c>
      <c r="G156" s="412">
        <f t="shared" ref="G156" si="7">SUM(G146:G155)</f>
        <v>0</v>
      </c>
      <c r="H156" s="412">
        <f t="shared" ref="H156" si="8">SUM(H146:H155)</f>
        <v>0</v>
      </c>
      <c r="I156" s="556"/>
      <c r="J156" s="535"/>
    </row>
    <row r="165" spans="1:10" ht="23.25" customHeight="1" x14ac:dyDescent="0.35">
      <c r="J165" s="111" t="s">
        <v>1818</v>
      </c>
    </row>
    <row r="166" spans="1:10" ht="23.25" customHeight="1" x14ac:dyDescent="0.35">
      <c r="B166" s="669" t="s">
        <v>2630</v>
      </c>
      <c r="C166" s="669"/>
      <c r="D166" s="669"/>
      <c r="E166" s="669"/>
      <c r="F166" s="669"/>
      <c r="G166" s="669"/>
      <c r="H166" s="669"/>
      <c r="I166" s="669"/>
      <c r="J166" s="669"/>
    </row>
    <row r="167" spans="1:10" ht="23.25" customHeight="1" x14ac:dyDescent="0.35">
      <c r="B167" s="669" t="s">
        <v>2597</v>
      </c>
      <c r="C167" s="669"/>
      <c r="D167" s="669"/>
      <c r="E167" s="669"/>
      <c r="F167" s="669"/>
      <c r="G167" s="669"/>
      <c r="H167" s="669"/>
      <c r="I167" s="669"/>
      <c r="J167" s="669"/>
    </row>
    <row r="168" spans="1:10" ht="23.25" customHeight="1" x14ac:dyDescent="0.35">
      <c r="B168" s="710" t="s">
        <v>2885</v>
      </c>
      <c r="C168" s="710"/>
      <c r="D168" s="710"/>
      <c r="E168" s="710"/>
      <c r="F168" s="710"/>
      <c r="G168" s="710"/>
      <c r="H168" s="710"/>
      <c r="I168" s="710"/>
      <c r="J168" s="710"/>
    </row>
    <row r="169" spans="1:10" ht="23.25" customHeight="1" x14ac:dyDescent="0.35">
      <c r="A169" s="687" t="s">
        <v>15</v>
      </c>
      <c r="B169" s="687" t="s">
        <v>2631</v>
      </c>
      <c r="C169" s="520" t="s">
        <v>17</v>
      </c>
      <c r="D169" s="673" t="s">
        <v>19</v>
      </c>
      <c r="E169" s="717"/>
      <c r="F169" s="717"/>
      <c r="G169" s="717"/>
      <c r="H169" s="674"/>
      <c r="I169" s="533" t="s">
        <v>21</v>
      </c>
      <c r="J169" s="112" t="s">
        <v>24</v>
      </c>
    </row>
    <row r="170" spans="1:10" ht="23.25" customHeight="1" x14ac:dyDescent="0.35">
      <c r="A170" s="688"/>
      <c r="B170" s="688"/>
      <c r="C170" s="522" t="s">
        <v>2632</v>
      </c>
      <c r="D170" s="414" t="s">
        <v>1898</v>
      </c>
      <c r="E170" s="415" t="s">
        <v>1899</v>
      </c>
      <c r="F170" s="414" t="s">
        <v>1900</v>
      </c>
      <c r="G170" s="415" t="s">
        <v>1901</v>
      </c>
      <c r="H170" s="534" t="s">
        <v>1902</v>
      </c>
      <c r="I170" s="414" t="s">
        <v>23</v>
      </c>
      <c r="J170" s="113" t="s">
        <v>31</v>
      </c>
    </row>
    <row r="171" spans="1:10" ht="23.25" customHeight="1" x14ac:dyDescent="0.35">
      <c r="A171" s="689"/>
      <c r="B171" s="689"/>
      <c r="C171" s="521"/>
      <c r="D171" s="276" t="s">
        <v>7</v>
      </c>
      <c r="E171" s="114" t="s">
        <v>7</v>
      </c>
      <c r="F171" s="276" t="s">
        <v>7</v>
      </c>
      <c r="G171" s="114" t="s">
        <v>7</v>
      </c>
      <c r="H171" s="114" t="s">
        <v>7</v>
      </c>
      <c r="I171" s="276"/>
      <c r="J171" s="114" t="s">
        <v>32</v>
      </c>
    </row>
    <row r="172" spans="1:10" ht="23.25" customHeight="1" x14ac:dyDescent="0.35">
      <c r="A172" s="1">
        <v>1</v>
      </c>
      <c r="B172" s="566" t="s">
        <v>1824</v>
      </c>
      <c r="C172" s="566" t="s">
        <v>1824</v>
      </c>
      <c r="D172" s="567">
        <v>3500</v>
      </c>
      <c r="E172" s="568" t="s">
        <v>98</v>
      </c>
      <c r="F172" s="568" t="s">
        <v>98</v>
      </c>
      <c r="G172" s="568" t="s">
        <v>98</v>
      </c>
      <c r="H172" s="567">
        <v>3500</v>
      </c>
      <c r="I172" s="15" t="s">
        <v>2699</v>
      </c>
      <c r="J172" s="2" t="s">
        <v>2690</v>
      </c>
    </row>
    <row r="173" spans="1:10" ht="23.25" customHeight="1" x14ac:dyDescent="0.35">
      <c r="A173" s="6"/>
      <c r="B173" s="6"/>
      <c r="C173" s="536" t="s">
        <v>1827</v>
      </c>
      <c r="D173" s="536"/>
      <c r="E173" s="538"/>
      <c r="F173" s="538"/>
      <c r="G173" s="538"/>
      <c r="H173" s="536"/>
      <c r="I173" s="9" t="s">
        <v>2698</v>
      </c>
      <c r="J173" s="6"/>
    </row>
    <row r="174" spans="1:10" ht="23.25" customHeight="1" x14ac:dyDescent="0.35">
      <c r="A174" s="6"/>
      <c r="B174" s="6"/>
      <c r="C174" s="536" t="s">
        <v>1876</v>
      </c>
      <c r="D174" s="536"/>
      <c r="E174" s="538"/>
      <c r="F174" s="538"/>
      <c r="G174" s="538"/>
      <c r="H174" s="536"/>
      <c r="I174" s="174"/>
      <c r="J174" s="6"/>
    </row>
    <row r="175" spans="1:10" ht="23.25" customHeight="1" x14ac:dyDescent="0.35">
      <c r="A175" s="11"/>
      <c r="B175" s="11"/>
      <c r="C175" s="11"/>
      <c r="D175" s="11"/>
      <c r="E175" s="11"/>
      <c r="F175" s="11"/>
      <c r="G175" s="11"/>
      <c r="H175" s="11"/>
      <c r="I175" s="11"/>
      <c r="J175" s="11"/>
    </row>
    <row r="176" spans="1:10" ht="23.25" customHeight="1" x14ac:dyDescent="0.35">
      <c r="A176" s="409"/>
      <c r="B176" s="410"/>
      <c r="C176" s="411" t="s">
        <v>13</v>
      </c>
      <c r="D176" s="412">
        <f>SUM(D172:D175)</f>
        <v>3500</v>
      </c>
      <c r="E176" s="412">
        <f t="shared" ref="E176:G176" si="9">SUM(E172:E175)</f>
        <v>0</v>
      </c>
      <c r="F176" s="412">
        <f t="shared" si="9"/>
        <v>0</v>
      </c>
      <c r="G176" s="412">
        <f t="shared" si="9"/>
        <v>0</v>
      </c>
      <c r="H176" s="412">
        <f>SUM(H172:H175)</f>
        <v>3500</v>
      </c>
      <c r="I176" s="556"/>
      <c r="J176" s="535"/>
    </row>
    <row r="188" spans="1:10" ht="23.25" customHeight="1" x14ac:dyDescent="0.35">
      <c r="J188" s="111" t="s">
        <v>1818</v>
      </c>
    </row>
    <row r="189" spans="1:10" ht="23.25" customHeight="1" x14ac:dyDescent="0.35">
      <c r="B189" s="669" t="s">
        <v>2630</v>
      </c>
      <c r="C189" s="669"/>
      <c r="D189" s="669"/>
      <c r="E189" s="669"/>
      <c r="F189" s="669"/>
      <c r="G189" s="669"/>
      <c r="H189" s="669"/>
      <c r="I189" s="669"/>
      <c r="J189" s="669"/>
    </row>
    <row r="190" spans="1:10" ht="23.25" customHeight="1" x14ac:dyDescent="0.35">
      <c r="B190" s="669" t="s">
        <v>2597</v>
      </c>
      <c r="C190" s="669"/>
      <c r="D190" s="669"/>
      <c r="E190" s="669"/>
      <c r="F190" s="669"/>
      <c r="G190" s="669"/>
      <c r="H190" s="669"/>
      <c r="I190" s="669"/>
      <c r="J190" s="669"/>
    </row>
    <row r="191" spans="1:10" ht="23.25" customHeight="1" x14ac:dyDescent="0.35">
      <c r="B191" s="710" t="s">
        <v>2886</v>
      </c>
      <c r="C191" s="710"/>
      <c r="D191" s="710"/>
      <c r="E191" s="710"/>
      <c r="F191" s="710"/>
      <c r="G191" s="710"/>
      <c r="H191" s="710"/>
      <c r="I191" s="710"/>
      <c r="J191" s="710"/>
    </row>
    <row r="192" spans="1:10" ht="23.25" customHeight="1" x14ac:dyDescent="0.35">
      <c r="A192" s="687" t="s">
        <v>15</v>
      </c>
      <c r="B192" s="687" t="s">
        <v>2631</v>
      </c>
      <c r="C192" s="520" t="s">
        <v>17</v>
      </c>
      <c r="D192" s="673" t="s">
        <v>19</v>
      </c>
      <c r="E192" s="717"/>
      <c r="F192" s="717"/>
      <c r="G192" s="717"/>
      <c r="H192" s="674"/>
      <c r="I192" s="533" t="s">
        <v>21</v>
      </c>
      <c r="J192" s="112" t="s">
        <v>24</v>
      </c>
    </row>
    <row r="193" spans="1:10" ht="23.25" customHeight="1" x14ac:dyDescent="0.35">
      <c r="A193" s="688"/>
      <c r="B193" s="688"/>
      <c r="C193" s="522" t="s">
        <v>2632</v>
      </c>
      <c r="D193" s="414" t="s">
        <v>1898</v>
      </c>
      <c r="E193" s="415" t="s">
        <v>1899</v>
      </c>
      <c r="F193" s="414" t="s">
        <v>1900</v>
      </c>
      <c r="G193" s="415" t="s">
        <v>1901</v>
      </c>
      <c r="H193" s="534" t="s">
        <v>1902</v>
      </c>
      <c r="I193" s="414" t="s">
        <v>23</v>
      </c>
      <c r="J193" s="113" t="s">
        <v>31</v>
      </c>
    </row>
    <row r="194" spans="1:10" ht="23.25" customHeight="1" x14ac:dyDescent="0.35">
      <c r="A194" s="689"/>
      <c r="B194" s="689"/>
      <c r="C194" s="521"/>
      <c r="D194" s="276" t="s">
        <v>7</v>
      </c>
      <c r="E194" s="114" t="s">
        <v>7</v>
      </c>
      <c r="F194" s="276" t="s">
        <v>7</v>
      </c>
      <c r="G194" s="114" t="s">
        <v>7</v>
      </c>
      <c r="H194" s="114" t="s">
        <v>7</v>
      </c>
      <c r="I194" s="276"/>
      <c r="J194" s="114" t="s">
        <v>32</v>
      </c>
    </row>
    <row r="195" spans="1:10" ht="23.25" customHeight="1" x14ac:dyDescent="0.35">
      <c r="A195" s="1">
        <v>1</v>
      </c>
      <c r="B195" s="2" t="s">
        <v>1824</v>
      </c>
      <c r="C195" s="2" t="s">
        <v>1824</v>
      </c>
      <c r="D195" s="4">
        <v>20000</v>
      </c>
      <c r="E195" s="170" t="s">
        <v>98</v>
      </c>
      <c r="F195" s="170" t="s">
        <v>98</v>
      </c>
      <c r="G195" s="170" t="s">
        <v>98</v>
      </c>
      <c r="H195" s="170" t="s">
        <v>98</v>
      </c>
      <c r="I195" s="194" t="s">
        <v>2699</v>
      </c>
      <c r="J195" s="1" t="s">
        <v>1411</v>
      </c>
    </row>
    <row r="196" spans="1:10" ht="23.25" customHeight="1" x14ac:dyDescent="0.35">
      <c r="A196" s="5"/>
      <c r="B196" s="6"/>
      <c r="C196" s="6" t="s">
        <v>1886</v>
      </c>
      <c r="D196" s="6"/>
      <c r="E196" s="6"/>
      <c r="F196" s="6"/>
      <c r="G196" s="6"/>
      <c r="H196" s="6"/>
      <c r="I196" s="197" t="s">
        <v>2700</v>
      </c>
      <c r="J196" s="5"/>
    </row>
    <row r="197" spans="1:10" ht="9.75" customHeight="1" x14ac:dyDescent="0.35">
      <c r="A197" s="10"/>
      <c r="B197" s="11"/>
      <c r="C197" s="11"/>
      <c r="D197" s="11"/>
      <c r="E197" s="11"/>
      <c r="F197" s="11"/>
      <c r="G197" s="11"/>
      <c r="H197" s="11"/>
      <c r="I197" s="662"/>
      <c r="J197" s="10"/>
    </row>
    <row r="198" spans="1:10" ht="23.25" customHeight="1" x14ac:dyDescent="0.35">
      <c r="A198" s="5">
        <v>2</v>
      </c>
      <c r="B198" s="6" t="s">
        <v>1875</v>
      </c>
      <c r="C198" s="6" t="s">
        <v>2772</v>
      </c>
      <c r="D198" s="57">
        <v>40000</v>
      </c>
      <c r="E198" s="55" t="s">
        <v>98</v>
      </c>
      <c r="F198" s="13" t="s">
        <v>98</v>
      </c>
      <c r="G198" s="13" t="s">
        <v>98</v>
      </c>
      <c r="H198" s="13" t="s">
        <v>98</v>
      </c>
      <c r="I198" s="660" t="s">
        <v>2679</v>
      </c>
      <c r="J198" s="1" t="s">
        <v>1411</v>
      </c>
    </row>
    <row r="199" spans="1:10" ht="23.25" customHeight="1" x14ac:dyDescent="0.35">
      <c r="A199" s="5"/>
      <c r="B199" s="6"/>
      <c r="C199" s="6"/>
      <c r="D199" s="57"/>
      <c r="E199" s="57"/>
      <c r="F199" s="6"/>
      <c r="G199" s="6"/>
      <c r="H199" s="6"/>
      <c r="I199" s="657" t="s">
        <v>2680</v>
      </c>
      <c r="J199" s="5"/>
    </row>
    <row r="200" spans="1:10" ht="23.25" customHeight="1" x14ac:dyDescent="0.35">
      <c r="A200" s="5"/>
      <c r="B200" s="6"/>
      <c r="C200" s="6"/>
      <c r="D200" s="57"/>
      <c r="E200" s="57"/>
      <c r="F200" s="6"/>
      <c r="G200" s="6"/>
      <c r="H200" s="6"/>
      <c r="I200" s="657" t="s">
        <v>1022</v>
      </c>
      <c r="J200" s="5"/>
    </row>
    <row r="201" spans="1:10" ht="9.75" customHeight="1" x14ac:dyDescent="0.35">
      <c r="A201" s="116"/>
      <c r="B201" s="116"/>
      <c r="C201" s="116"/>
      <c r="D201" s="116"/>
      <c r="E201" s="116"/>
      <c r="F201" s="116"/>
      <c r="G201" s="116"/>
      <c r="H201" s="116"/>
      <c r="I201" s="663"/>
      <c r="J201" s="116"/>
    </row>
    <row r="202" spans="1:10" ht="23.25" customHeight="1" x14ac:dyDescent="0.35">
      <c r="A202" s="5">
        <v>3</v>
      </c>
      <c r="B202" s="6" t="s">
        <v>1887</v>
      </c>
      <c r="C202" s="6" t="s">
        <v>1887</v>
      </c>
      <c r="D202" s="55" t="s">
        <v>98</v>
      </c>
      <c r="E202" s="57">
        <v>85000</v>
      </c>
      <c r="F202" s="13" t="s">
        <v>98</v>
      </c>
      <c r="G202" s="13" t="s">
        <v>98</v>
      </c>
      <c r="H202" s="13" t="s">
        <v>98</v>
      </c>
      <c r="I202" s="664" t="s">
        <v>2765</v>
      </c>
      <c r="J202" s="5" t="s">
        <v>1411</v>
      </c>
    </row>
    <row r="203" spans="1:10" ht="23.25" customHeight="1" x14ac:dyDescent="0.35">
      <c r="A203" s="5"/>
      <c r="B203" s="6"/>
      <c r="C203" s="6" t="s">
        <v>1888</v>
      </c>
      <c r="D203" s="6"/>
      <c r="E203" s="6"/>
      <c r="F203" s="6"/>
      <c r="G203" s="6"/>
      <c r="H203" s="6"/>
      <c r="I203" s="198" t="s">
        <v>2766</v>
      </c>
      <c r="J203" s="5"/>
    </row>
    <row r="204" spans="1:10" ht="23.25" customHeight="1" x14ac:dyDescent="0.35">
      <c r="A204" s="5"/>
      <c r="B204" s="6"/>
      <c r="C204" s="6"/>
      <c r="D204" s="13"/>
      <c r="E204" s="13"/>
      <c r="F204" s="13"/>
      <c r="G204" s="6"/>
      <c r="H204" s="6"/>
      <c r="I204" s="198" t="s">
        <v>2767</v>
      </c>
      <c r="J204" s="5"/>
    </row>
    <row r="205" spans="1:10" ht="23.25" customHeight="1" x14ac:dyDescent="0.35">
      <c r="A205" s="5"/>
      <c r="B205" s="6"/>
      <c r="C205" s="6"/>
      <c r="D205" s="13"/>
      <c r="E205" s="13"/>
      <c r="F205" s="13"/>
      <c r="G205" s="6"/>
      <c r="H205" s="6"/>
      <c r="I205" s="198" t="s">
        <v>2768</v>
      </c>
      <c r="J205" s="5"/>
    </row>
    <row r="206" spans="1:10" ht="9.75" customHeight="1" x14ac:dyDescent="0.35">
      <c r="A206" s="10"/>
      <c r="B206" s="11"/>
      <c r="C206" s="11"/>
      <c r="D206" s="14"/>
      <c r="E206" s="14"/>
      <c r="F206" s="14"/>
      <c r="G206" s="11"/>
      <c r="H206" s="11"/>
      <c r="I206" s="662"/>
      <c r="J206" s="10"/>
    </row>
    <row r="207" spans="1:10" ht="23.25" customHeight="1" x14ac:dyDescent="0.35">
      <c r="A207" s="5">
        <v>4</v>
      </c>
      <c r="B207" s="9" t="s">
        <v>2643</v>
      </c>
      <c r="C207" s="9" t="s">
        <v>2773</v>
      </c>
      <c r="D207" s="19" t="s">
        <v>98</v>
      </c>
      <c r="E207" s="85">
        <v>30000</v>
      </c>
      <c r="F207" s="85" t="s">
        <v>98</v>
      </c>
      <c r="G207" s="13" t="s">
        <v>98</v>
      </c>
      <c r="H207" s="13" t="s">
        <v>98</v>
      </c>
      <c r="I207" s="198" t="s">
        <v>2701</v>
      </c>
      <c r="J207" s="5" t="s">
        <v>1411</v>
      </c>
    </row>
    <row r="208" spans="1:10" ht="23.25" customHeight="1" x14ac:dyDescent="0.35">
      <c r="A208" s="6"/>
      <c r="B208" s="6"/>
      <c r="C208" s="6"/>
      <c r="D208" s="12"/>
      <c r="E208" s="12"/>
      <c r="F208" s="12"/>
      <c r="G208" s="6"/>
      <c r="H208" s="6"/>
      <c r="I208" s="198" t="s">
        <v>2700</v>
      </c>
      <c r="J208" s="5"/>
    </row>
    <row r="209" spans="1:10" ht="23.25" customHeight="1" x14ac:dyDescent="0.35">
      <c r="A209" s="6"/>
      <c r="B209" s="6"/>
      <c r="C209" s="6"/>
      <c r="D209" s="12"/>
      <c r="E209" s="12"/>
      <c r="F209" s="12"/>
      <c r="G209" s="6"/>
      <c r="H209" s="6"/>
      <c r="I209" s="198"/>
      <c r="J209" s="5"/>
    </row>
    <row r="210" spans="1:10" ht="23.25" customHeight="1" x14ac:dyDescent="0.35">
      <c r="A210" s="569"/>
      <c r="B210" s="570"/>
      <c r="C210" s="589" t="s">
        <v>13</v>
      </c>
      <c r="D210" s="588">
        <f>SUM(D195:D209)</f>
        <v>60000</v>
      </c>
      <c r="E210" s="588">
        <f>SUM(E195:E209)</f>
        <v>115000</v>
      </c>
      <c r="F210" s="588">
        <f t="shared" ref="F210:G210" si="10">SUM(F195:F209)</f>
        <v>0</v>
      </c>
      <c r="G210" s="588">
        <f t="shared" si="10"/>
        <v>0</v>
      </c>
      <c r="H210" s="588">
        <f>SUM(H195:H209)</f>
        <v>0</v>
      </c>
      <c r="I210" s="478"/>
      <c r="J210" s="478"/>
    </row>
    <row r="213" spans="1:10" ht="23.25" customHeight="1" x14ac:dyDescent="0.35">
      <c r="J213" s="111" t="s">
        <v>1818</v>
      </c>
    </row>
    <row r="214" spans="1:10" ht="23.25" customHeight="1" x14ac:dyDescent="0.35">
      <c r="B214" s="669" t="s">
        <v>2630</v>
      </c>
      <c r="C214" s="669"/>
      <c r="D214" s="669"/>
      <c r="E214" s="669"/>
      <c r="F214" s="669"/>
      <c r="G214" s="669"/>
      <c r="H214" s="669"/>
      <c r="I214" s="669"/>
      <c r="J214" s="669"/>
    </row>
    <row r="215" spans="1:10" ht="23.25" customHeight="1" x14ac:dyDescent="0.35">
      <c r="B215" s="669" t="s">
        <v>2597</v>
      </c>
      <c r="C215" s="669"/>
      <c r="D215" s="669"/>
      <c r="E215" s="669"/>
      <c r="F215" s="669"/>
      <c r="G215" s="669"/>
      <c r="H215" s="669"/>
      <c r="I215" s="669"/>
      <c r="J215" s="669"/>
    </row>
    <row r="216" spans="1:10" ht="23.25" customHeight="1" x14ac:dyDescent="0.35">
      <c r="B216" s="710" t="s">
        <v>2887</v>
      </c>
      <c r="C216" s="710"/>
      <c r="D216" s="710"/>
      <c r="E216" s="710"/>
      <c r="F216" s="710"/>
      <c r="G216" s="710"/>
      <c r="H216" s="710"/>
      <c r="I216" s="710"/>
      <c r="J216" s="710"/>
    </row>
    <row r="217" spans="1:10" ht="23.25" customHeight="1" x14ac:dyDescent="0.35">
      <c r="A217" s="687" t="s">
        <v>15</v>
      </c>
      <c r="B217" s="687" t="s">
        <v>2631</v>
      </c>
      <c r="C217" s="520" t="s">
        <v>17</v>
      </c>
      <c r="D217" s="673" t="s">
        <v>19</v>
      </c>
      <c r="E217" s="717"/>
      <c r="F217" s="717"/>
      <c r="G217" s="717"/>
      <c r="H217" s="674"/>
      <c r="I217" s="533" t="s">
        <v>21</v>
      </c>
      <c r="J217" s="112" t="s">
        <v>24</v>
      </c>
    </row>
    <row r="218" spans="1:10" ht="23.25" customHeight="1" x14ac:dyDescent="0.35">
      <c r="A218" s="688"/>
      <c r="B218" s="688"/>
      <c r="C218" s="522" t="s">
        <v>2632</v>
      </c>
      <c r="D218" s="414" t="s">
        <v>1898</v>
      </c>
      <c r="E218" s="415" t="s">
        <v>1899</v>
      </c>
      <c r="F218" s="414" t="s">
        <v>1900</v>
      </c>
      <c r="G218" s="415" t="s">
        <v>1901</v>
      </c>
      <c r="H218" s="534" t="s">
        <v>1902</v>
      </c>
      <c r="I218" s="414" t="s">
        <v>23</v>
      </c>
      <c r="J218" s="113" t="s">
        <v>31</v>
      </c>
    </row>
    <row r="219" spans="1:10" ht="23.25" customHeight="1" x14ac:dyDescent="0.35">
      <c r="A219" s="689"/>
      <c r="B219" s="689"/>
      <c r="C219" s="521"/>
      <c r="D219" s="276" t="s">
        <v>7</v>
      </c>
      <c r="E219" s="114" t="s">
        <v>7</v>
      </c>
      <c r="F219" s="276" t="s">
        <v>7</v>
      </c>
      <c r="G219" s="114" t="s">
        <v>7</v>
      </c>
      <c r="H219" s="114" t="s">
        <v>7</v>
      </c>
      <c r="I219" s="276"/>
      <c r="J219" s="114" t="s">
        <v>32</v>
      </c>
    </row>
    <row r="220" spans="1:10" ht="23.25" customHeight="1" x14ac:dyDescent="0.35">
      <c r="A220" s="1">
        <v>1</v>
      </c>
      <c r="B220" s="2" t="s">
        <v>1875</v>
      </c>
      <c r="C220" s="2" t="s">
        <v>1872</v>
      </c>
      <c r="D220" s="170" t="s">
        <v>98</v>
      </c>
      <c r="E220" s="4">
        <v>16000</v>
      </c>
      <c r="F220" s="170" t="s">
        <v>98</v>
      </c>
      <c r="G220" s="170" t="s">
        <v>98</v>
      </c>
      <c r="H220" s="170" t="s">
        <v>98</v>
      </c>
      <c r="I220" s="660" t="s">
        <v>2679</v>
      </c>
      <c r="J220" s="1" t="s">
        <v>1618</v>
      </c>
    </row>
    <row r="221" spans="1:10" ht="23.25" customHeight="1" x14ac:dyDescent="0.35">
      <c r="A221" s="6"/>
      <c r="B221" s="6"/>
      <c r="C221" s="6"/>
      <c r="D221" s="6"/>
      <c r="E221" s="6"/>
      <c r="F221" s="6"/>
      <c r="G221" s="6"/>
      <c r="H221" s="6"/>
      <c r="I221" s="657" t="s">
        <v>2680</v>
      </c>
      <c r="J221" s="6"/>
    </row>
    <row r="222" spans="1:10" ht="23.25" customHeight="1" x14ac:dyDescent="0.35">
      <c r="A222" s="6"/>
      <c r="B222" s="6"/>
      <c r="C222" s="6"/>
      <c r="D222" s="6"/>
      <c r="E222" s="6"/>
      <c r="F222" s="6"/>
      <c r="G222" s="6"/>
      <c r="H222" s="6"/>
      <c r="I222" s="657" t="s">
        <v>1022</v>
      </c>
      <c r="J222" s="6"/>
    </row>
    <row r="223" spans="1:10" ht="23.25" customHeight="1" x14ac:dyDescent="0.35">
      <c r="A223" s="116"/>
      <c r="B223" s="116"/>
      <c r="C223" s="116"/>
      <c r="D223" s="116"/>
      <c r="E223" s="116"/>
      <c r="F223" s="116"/>
      <c r="G223" s="116"/>
      <c r="H223" s="116"/>
      <c r="I223" s="116"/>
      <c r="J223" s="116"/>
    </row>
    <row r="224" spans="1:10" ht="23.25" customHeight="1" x14ac:dyDescent="0.35">
      <c r="A224" s="569"/>
      <c r="B224" s="410"/>
      <c r="C224" s="589" t="s">
        <v>13</v>
      </c>
      <c r="D224" s="588">
        <f>SUM(D220:D223)</f>
        <v>0</v>
      </c>
      <c r="E224" s="588">
        <f t="shared" ref="E224:H224" si="11">SUM(E220:E223)</f>
        <v>16000</v>
      </c>
      <c r="F224" s="588">
        <f t="shared" si="11"/>
        <v>0</v>
      </c>
      <c r="G224" s="588">
        <f t="shared" si="11"/>
        <v>0</v>
      </c>
      <c r="H224" s="588">
        <f t="shared" si="11"/>
        <v>0</v>
      </c>
      <c r="I224" s="478"/>
      <c r="J224" s="590"/>
    </row>
    <row r="236" spans="1:10" ht="23.25" customHeight="1" x14ac:dyDescent="0.35">
      <c r="J236" s="111" t="s">
        <v>1818</v>
      </c>
    </row>
    <row r="237" spans="1:10" ht="23.25" customHeight="1" x14ac:dyDescent="0.35">
      <c r="B237" s="669" t="s">
        <v>2888</v>
      </c>
      <c r="C237" s="669"/>
      <c r="D237" s="669"/>
      <c r="E237" s="669"/>
      <c r="F237" s="669"/>
      <c r="G237" s="669"/>
      <c r="H237" s="669"/>
      <c r="I237" s="669"/>
      <c r="J237" s="669"/>
    </row>
    <row r="238" spans="1:10" ht="23.25" customHeight="1" x14ac:dyDescent="0.35">
      <c r="B238" s="669" t="s">
        <v>2597</v>
      </c>
      <c r="C238" s="669"/>
      <c r="D238" s="669"/>
      <c r="E238" s="669"/>
      <c r="F238" s="669"/>
      <c r="G238" s="669"/>
      <c r="H238" s="669"/>
      <c r="I238" s="669"/>
      <c r="J238" s="669"/>
    </row>
    <row r="239" spans="1:10" ht="23.25" customHeight="1" x14ac:dyDescent="0.35">
      <c r="B239" s="710" t="s">
        <v>2473</v>
      </c>
      <c r="C239" s="710"/>
      <c r="D239" s="710"/>
      <c r="E239" s="710"/>
      <c r="F239" s="710"/>
      <c r="G239" s="710"/>
      <c r="H239" s="710"/>
      <c r="I239" s="710"/>
      <c r="J239" s="710"/>
    </row>
    <row r="240" spans="1:10" ht="23.25" customHeight="1" x14ac:dyDescent="0.35">
      <c r="A240" s="687" t="s">
        <v>15</v>
      </c>
      <c r="B240" s="687" t="s">
        <v>2631</v>
      </c>
      <c r="C240" s="520" t="s">
        <v>17</v>
      </c>
      <c r="D240" s="673" t="s">
        <v>19</v>
      </c>
      <c r="E240" s="717"/>
      <c r="F240" s="717"/>
      <c r="G240" s="717"/>
      <c r="H240" s="674"/>
      <c r="I240" s="533" t="s">
        <v>21</v>
      </c>
      <c r="J240" s="112" t="s">
        <v>24</v>
      </c>
    </row>
    <row r="241" spans="1:10" ht="23.25" customHeight="1" x14ac:dyDescent="0.35">
      <c r="A241" s="688"/>
      <c r="B241" s="688"/>
      <c r="C241" s="522" t="s">
        <v>2632</v>
      </c>
      <c r="D241" s="414" t="s">
        <v>1898</v>
      </c>
      <c r="E241" s="415" t="s">
        <v>1899</v>
      </c>
      <c r="F241" s="414" t="s">
        <v>1900</v>
      </c>
      <c r="G241" s="415" t="s">
        <v>1901</v>
      </c>
      <c r="H241" s="534" t="s">
        <v>1902</v>
      </c>
      <c r="I241" s="414" t="s">
        <v>23</v>
      </c>
      <c r="J241" s="113" t="s">
        <v>31</v>
      </c>
    </row>
    <row r="242" spans="1:10" ht="23.25" customHeight="1" x14ac:dyDescent="0.35">
      <c r="A242" s="689"/>
      <c r="B242" s="689"/>
      <c r="C242" s="521"/>
      <c r="D242" s="276" t="s">
        <v>7</v>
      </c>
      <c r="E242" s="114" t="s">
        <v>7</v>
      </c>
      <c r="F242" s="276" t="s">
        <v>7</v>
      </c>
      <c r="G242" s="114" t="s">
        <v>7</v>
      </c>
      <c r="H242" s="114" t="s">
        <v>7</v>
      </c>
      <c r="I242" s="276"/>
      <c r="J242" s="114" t="s">
        <v>32</v>
      </c>
    </row>
    <row r="243" spans="1:10" ht="23.25" customHeight="1" x14ac:dyDescent="0.35">
      <c r="A243" s="1">
        <v>1</v>
      </c>
      <c r="B243" s="2" t="s">
        <v>1865</v>
      </c>
      <c r="C243" s="2" t="s">
        <v>1865</v>
      </c>
      <c r="D243" s="17" t="s">
        <v>98</v>
      </c>
      <c r="E243" s="17" t="s">
        <v>98</v>
      </c>
      <c r="F243" s="17">
        <v>100000</v>
      </c>
      <c r="G243" s="170" t="s">
        <v>98</v>
      </c>
      <c r="H243" s="170" t="s">
        <v>98</v>
      </c>
      <c r="I243" s="2" t="s">
        <v>2702</v>
      </c>
      <c r="J243" s="1" t="s">
        <v>1855</v>
      </c>
    </row>
    <row r="244" spans="1:10" ht="23.25" customHeight="1" x14ac:dyDescent="0.35">
      <c r="A244" s="5"/>
      <c r="B244" s="6"/>
      <c r="C244" s="540"/>
      <c r="D244" s="540"/>
      <c r="E244" s="540"/>
      <c r="F244" s="540"/>
      <c r="G244" s="540"/>
      <c r="H244" s="540"/>
      <c r="I244" s="6" t="s">
        <v>2703</v>
      </c>
      <c r="J244" s="6"/>
    </row>
    <row r="245" spans="1:10" ht="23.25" customHeight="1" x14ac:dyDescent="0.35">
      <c r="A245" s="139"/>
      <c r="B245" s="139"/>
      <c r="C245" s="139"/>
      <c r="D245" s="139"/>
      <c r="E245" s="139"/>
      <c r="F245" s="139"/>
      <c r="G245" s="139"/>
      <c r="H245" s="139"/>
      <c r="I245" s="6" t="s">
        <v>2334</v>
      </c>
      <c r="J245" s="139"/>
    </row>
    <row r="246" spans="1:10" ht="23.25" customHeight="1" x14ac:dyDescent="0.35">
      <c r="A246" s="116"/>
      <c r="B246" s="116"/>
      <c r="C246" s="116"/>
      <c r="D246" s="116"/>
      <c r="E246" s="116"/>
      <c r="F246" s="116"/>
      <c r="G246" s="116"/>
      <c r="H246" s="116"/>
      <c r="I246" s="11"/>
      <c r="J246" s="11"/>
    </row>
    <row r="247" spans="1:10" ht="23.25" customHeight="1" x14ac:dyDescent="0.35">
      <c r="A247" s="1">
        <v>2</v>
      </c>
      <c r="B247" s="571" t="s">
        <v>1866</v>
      </c>
      <c r="C247" s="571" t="s">
        <v>1866</v>
      </c>
      <c r="D247" s="572" t="s">
        <v>98</v>
      </c>
      <c r="E247" s="572" t="s">
        <v>98</v>
      </c>
      <c r="F247" s="573">
        <v>30700</v>
      </c>
      <c r="G247" s="573">
        <v>30700</v>
      </c>
      <c r="H247" s="573">
        <v>30700</v>
      </c>
      <c r="I247" s="15" t="s">
        <v>2702</v>
      </c>
      <c r="J247" s="1" t="s">
        <v>1855</v>
      </c>
    </row>
    <row r="248" spans="1:10" ht="23.25" customHeight="1" x14ac:dyDescent="0.35">
      <c r="A248" s="5"/>
      <c r="B248" s="6"/>
      <c r="C248" s="200" t="s">
        <v>1867</v>
      </c>
      <c r="D248" s="540"/>
      <c r="E248" s="540"/>
      <c r="F248" s="540"/>
      <c r="G248" s="540"/>
      <c r="H248" s="540"/>
      <c r="I248" s="9" t="s">
        <v>2705</v>
      </c>
      <c r="J248" s="139"/>
    </row>
    <row r="249" spans="1:10" ht="23.25" customHeight="1" x14ac:dyDescent="0.35">
      <c r="A249" s="5"/>
      <c r="B249" s="6"/>
      <c r="C249" s="540"/>
      <c r="D249" s="540"/>
      <c r="E249" s="540"/>
      <c r="F249" s="540"/>
      <c r="G249" s="540"/>
      <c r="H249" s="540"/>
      <c r="I249" s="9" t="s">
        <v>2704</v>
      </c>
      <c r="J249" s="6"/>
    </row>
    <row r="250" spans="1:10" ht="23.25" customHeight="1" x14ac:dyDescent="0.35">
      <c r="A250" s="139"/>
      <c r="B250" s="139"/>
      <c r="C250" s="139"/>
      <c r="D250" s="139"/>
      <c r="E250" s="139"/>
      <c r="F250" s="139"/>
      <c r="G250" s="139"/>
      <c r="H250" s="139"/>
      <c r="I250" s="9" t="s">
        <v>2706</v>
      </c>
      <c r="J250" s="139"/>
    </row>
    <row r="251" spans="1:10" ht="23.25" customHeight="1" x14ac:dyDescent="0.35">
      <c r="A251" s="116"/>
      <c r="B251" s="116"/>
      <c r="C251" s="116"/>
      <c r="D251" s="116"/>
      <c r="E251" s="116"/>
      <c r="F251" s="116"/>
      <c r="G251" s="116"/>
      <c r="H251" s="116"/>
      <c r="I251" s="16"/>
      <c r="J251" s="116"/>
    </row>
    <row r="252" spans="1:10" ht="23.25" customHeight="1" x14ac:dyDescent="0.35">
      <c r="A252" s="5">
        <v>3</v>
      </c>
      <c r="B252" s="9" t="s">
        <v>1868</v>
      </c>
      <c r="C252" s="9" t="s">
        <v>1868</v>
      </c>
      <c r="D252" s="85">
        <v>102000</v>
      </c>
      <c r="E252" s="85">
        <v>102000</v>
      </c>
      <c r="F252" s="85">
        <v>102000</v>
      </c>
      <c r="G252" s="85">
        <v>102000</v>
      </c>
      <c r="H252" s="85">
        <v>102000</v>
      </c>
      <c r="I252" s="139" t="s">
        <v>2702</v>
      </c>
      <c r="J252" s="5" t="s">
        <v>1855</v>
      </c>
    </row>
    <row r="253" spans="1:10" ht="23.25" customHeight="1" x14ac:dyDescent="0.35">
      <c r="A253" s="6"/>
      <c r="B253" s="6" t="s">
        <v>1869</v>
      </c>
      <c r="C253" s="6" t="s">
        <v>1869</v>
      </c>
      <c r="D253" s="13"/>
      <c r="E253" s="13"/>
      <c r="F253" s="13"/>
      <c r="G253" s="6"/>
      <c r="H253" s="6"/>
      <c r="I253" s="139" t="s">
        <v>2703</v>
      </c>
      <c r="J253" s="6"/>
    </row>
    <row r="254" spans="1:10" ht="23.25" customHeight="1" x14ac:dyDescent="0.35">
      <c r="A254" s="6"/>
      <c r="B254" s="6" t="s">
        <v>384</v>
      </c>
      <c r="C254" s="6" t="s">
        <v>384</v>
      </c>
      <c r="D254" s="19"/>
      <c r="E254" s="13"/>
      <c r="F254" s="13"/>
      <c r="G254" s="6"/>
      <c r="H254" s="6"/>
      <c r="I254" s="139" t="s">
        <v>2334</v>
      </c>
      <c r="J254" s="139"/>
    </row>
    <row r="255" spans="1:10" ht="23.25" customHeight="1" x14ac:dyDescent="0.35">
      <c r="A255" s="11"/>
      <c r="B255" s="541"/>
      <c r="C255" s="541"/>
      <c r="D255" s="541"/>
      <c r="E255" s="541"/>
      <c r="F255" s="541"/>
      <c r="G255" s="541"/>
      <c r="H255" s="541"/>
      <c r="I255" s="116"/>
      <c r="J255" s="116"/>
    </row>
    <row r="256" spans="1:10" ht="23.25" customHeight="1" x14ac:dyDescent="0.35">
      <c r="A256" s="569"/>
      <c r="B256" s="589"/>
      <c r="C256" s="589" t="s">
        <v>13</v>
      </c>
      <c r="D256" s="588">
        <f>SUM(D243:D255)</f>
        <v>102000</v>
      </c>
      <c r="E256" s="588">
        <f>SUM(E243:E255)</f>
        <v>102000</v>
      </c>
      <c r="F256" s="588">
        <f>SUM(F243:F255)</f>
        <v>232700</v>
      </c>
      <c r="G256" s="588">
        <f>SUM(G243:G255)</f>
        <v>132700</v>
      </c>
      <c r="H256" s="588">
        <f>SUM(H243:H255)</f>
        <v>132700</v>
      </c>
      <c r="I256" s="478"/>
      <c r="J256" s="590"/>
    </row>
    <row r="259" spans="1:10" ht="23.25" customHeight="1" x14ac:dyDescent="0.35">
      <c r="J259" s="111" t="s">
        <v>1818</v>
      </c>
    </row>
    <row r="260" spans="1:10" ht="23.25" customHeight="1" x14ac:dyDescent="0.35">
      <c r="B260" s="669" t="s">
        <v>2889</v>
      </c>
      <c r="C260" s="669"/>
      <c r="D260" s="669"/>
      <c r="E260" s="669"/>
      <c r="F260" s="669"/>
      <c r="G260" s="669"/>
      <c r="H260" s="669"/>
      <c r="I260" s="669"/>
      <c r="J260" s="669"/>
    </row>
    <row r="261" spans="1:10" ht="23.25" customHeight="1" x14ac:dyDescent="0.35">
      <c r="B261" s="669" t="s">
        <v>2597</v>
      </c>
      <c r="C261" s="669"/>
      <c r="D261" s="669"/>
      <c r="E261" s="669"/>
      <c r="F261" s="669"/>
      <c r="G261" s="669"/>
      <c r="H261" s="669"/>
      <c r="I261" s="669"/>
      <c r="J261" s="669"/>
    </row>
    <row r="262" spans="1:10" ht="23.25" customHeight="1" x14ac:dyDescent="0.35">
      <c r="B262" s="710" t="s">
        <v>2482</v>
      </c>
      <c r="C262" s="710"/>
      <c r="D262" s="710"/>
      <c r="E262" s="710"/>
      <c r="F262" s="710"/>
      <c r="G262" s="710"/>
      <c r="H262" s="710"/>
      <c r="I262" s="710"/>
      <c r="J262" s="710"/>
    </row>
    <row r="263" spans="1:10" ht="23.25" customHeight="1" x14ac:dyDescent="0.35">
      <c r="A263" s="687" t="s">
        <v>15</v>
      </c>
      <c r="B263" s="687" t="s">
        <v>2631</v>
      </c>
      <c r="C263" s="520" t="s">
        <v>17</v>
      </c>
      <c r="D263" s="673" t="s">
        <v>19</v>
      </c>
      <c r="E263" s="717"/>
      <c r="F263" s="717"/>
      <c r="G263" s="717"/>
      <c r="H263" s="674"/>
      <c r="I263" s="533" t="s">
        <v>21</v>
      </c>
      <c r="J263" s="112" t="s">
        <v>24</v>
      </c>
    </row>
    <row r="264" spans="1:10" ht="23.25" customHeight="1" x14ac:dyDescent="0.35">
      <c r="A264" s="688"/>
      <c r="B264" s="688"/>
      <c r="C264" s="522" t="s">
        <v>2632</v>
      </c>
      <c r="D264" s="414" t="s">
        <v>1898</v>
      </c>
      <c r="E264" s="415" t="s">
        <v>1899</v>
      </c>
      <c r="F264" s="414" t="s">
        <v>1900</v>
      </c>
      <c r="G264" s="415" t="s">
        <v>1901</v>
      </c>
      <c r="H264" s="534" t="s">
        <v>1902</v>
      </c>
      <c r="I264" s="414" t="s">
        <v>23</v>
      </c>
      <c r="J264" s="113" t="s">
        <v>31</v>
      </c>
    </row>
    <row r="265" spans="1:10" ht="23.25" customHeight="1" x14ac:dyDescent="0.35">
      <c r="A265" s="689"/>
      <c r="B265" s="689"/>
      <c r="C265" s="521"/>
      <c r="D265" s="276" t="s">
        <v>7</v>
      </c>
      <c r="E265" s="114" t="s">
        <v>7</v>
      </c>
      <c r="F265" s="276" t="s">
        <v>7</v>
      </c>
      <c r="G265" s="114" t="s">
        <v>7</v>
      </c>
      <c r="H265" s="114" t="s">
        <v>7</v>
      </c>
      <c r="I265" s="276"/>
      <c r="J265" s="114" t="s">
        <v>32</v>
      </c>
    </row>
    <row r="266" spans="1:10" ht="23.25" customHeight="1" x14ac:dyDescent="0.35">
      <c r="A266" s="1">
        <v>1</v>
      </c>
      <c r="B266" s="15" t="s">
        <v>2707</v>
      </c>
      <c r="C266" s="15" t="s">
        <v>2268</v>
      </c>
      <c r="D266" s="170" t="s">
        <v>98</v>
      </c>
      <c r="E266" s="17" t="s">
        <v>98</v>
      </c>
      <c r="F266" s="17" t="s">
        <v>98</v>
      </c>
      <c r="G266" s="17">
        <v>900000</v>
      </c>
      <c r="H266" s="591">
        <v>0</v>
      </c>
      <c r="I266" s="2" t="s">
        <v>2709</v>
      </c>
      <c r="J266" s="2" t="s">
        <v>2690</v>
      </c>
    </row>
    <row r="267" spans="1:10" ht="23.25" customHeight="1" x14ac:dyDescent="0.35">
      <c r="A267" s="5"/>
      <c r="B267" s="6"/>
      <c r="C267" s="6" t="s">
        <v>1830</v>
      </c>
      <c r="D267" s="6"/>
      <c r="E267" s="19"/>
      <c r="F267" s="19"/>
      <c r="G267" s="19"/>
      <c r="H267" s="13"/>
      <c r="I267" s="6" t="s">
        <v>1096</v>
      </c>
      <c r="J267" s="6"/>
    </row>
    <row r="268" spans="1:10" ht="23.25" customHeight="1" x14ac:dyDescent="0.35">
      <c r="A268" s="10"/>
      <c r="B268" s="11"/>
      <c r="C268" s="11"/>
      <c r="D268" s="11"/>
      <c r="E268" s="150"/>
      <c r="F268" s="150"/>
      <c r="G268" s="150"/>
      <c r="H268" s="14"/>
      <c r="I268" s="11"/>
      <c r="J268" s="11"/>
    </row>
    <row r="269" spans="1:10" ht="23.25" customHeight="1" x14ac:dyDescent="0.35">
      <c r="A269" s="5">
        <v>2</v>
      </c>
      <c r="B269" s="6" t="s">
        <v>2636</v>
      </c>
      <c r="C269" s="6" t="s">
        <v>1831</v>
      </c>
      <c r="D269" s="13" t="s">
        <v>98</v>
      </c>
      <c r="E269" s="19">
        <v>1400000</v>
      </c>
      <c r="F269" s="19" t="s">
        <v>98</v>
      </c>
      <c r="G269" s="19" t="s">
        <v>98</v>
      </c>
      <c r="H269" s="19" t="s">
        <v>98</v>
      </c>
      <c r="I269" s="6" t="s">
        <v>2710</v>
      </c>
      <c r="J269" s="6" t="s">
        <v>2690</v>
      </c>
    </row>
    <row r="270" spans="1:10" ht="23.25" customHeight="1" x14ac:dyDescent="0.35">
      <c r="A270" s="6"/>
      <c r="B270" s="6"/>
      <c r="C270" s="6"/>
      <c r="D270" s="6"/>
      <c r="E270" s="19"/>
      <c r="F270" s="19"/>
      <c r="G270" s="19"/>
      <c r="H270" s="13"/>
      <c r="I270" s="6" t="s">
        <v>1096</v>
      </c>
      <c r="J270" s="6"/>
    </row>
    <row r="271" spans="1:10" ht="23.25" customHeight="1" x14ac:dyDescent="0.35">
      <c r="A271" s="11"/>
      <c r="B271" s="11"/>
      <c r="C271" s="11"/>
      <c r="D271" s="11"/>
      <c r="E271" s="150"/>
      <c r="F271" s="150"/>
      <c r="G271" s="150"/>
      <c r="H271" s="14"/>
      <c r="I271" s="11"/>
      <c r="J271" s="11"/>
    </row>
    <row r="272" spans="1:10" ht="23.25" customHeight="1" x14ac:dyDescent="0.35">
      <c r="A272" s="569"/>
      <c r="B272" s="589"/>
      <c r="C272" s="589" t="s">
        <v>13</v>
      </c>
      <c r="D272" s="588">
        <f>SUM(D266:D271)</f>
        <v>0</v>
      </c>
      <c r="E272" s="588">
        <f>SUM(E266:E271)</f>
        <v>1400000</v>
      </c>
      <c r="F272" s="588">
        <f t="shared" ref="F272" si="12">SUM(F266:F271)</f>
        <v>0</v>
      </c>
      <c r="G272" s="588">
        <f>SUM(G266:G271)</f>
        <v>900000</v>
      </c>
      <c r="H272" s="588">
        <f>SUM(H266:H271)</f>
        <v>0</v>
      </c>
      <c r="I272" s="478"/>
      <c r="J272" s="590"/>
    </row>
    <row r="282" spans="1:10" ht="23.25" customHeight="1" x14ac:dyDescent="0.35">
      <c r="J282" s="111" t="s">
        <v>1818</v>
      </c>
    </row>
    <row r="283" spans="1:10" ht="23.25" customHeight="1" x14ac:dyDescent="0.35">
      <c r="B283" s="669" t="s">
        <v>2889</v>
      </c>
      <c r="C283" s="669"/>
      <c r="D283" s="669"/>
      <c r="E283" s="669"/>
      <c r="F283" s="669"/>
      <c r="G283" s="669"/>
      <c r="H283" s="669"/>
      <c r="I283" s="669"/>
      <c r="J283" s="669"/>
    </row>
    <row r="284" spans="1:10" ht="23.25" customHeight="1" x14ac:dyDescent="0.35">
      <c r="B284" s="669" t="s">
        <v>2597</v>
      </c>
      <c r="C284" s="669"/>
      <c r="D284" s="669"/>
      <c r="E284" s="669"/>
      <c r="F284" s="669"/>
      <c r="G284" s="669"/>
      <c r="H284" s="669"/>
      <c r="I284" s="669"/>
      <c r="J284" s="669"/>
    </row>
    <row r="285" spans="1:10" ht="23.25" customHeight="1" x14ac:dyDescent="0.35">
      <c r="B285" s="710" t="s">
        <v>2817</v>
      </c>
      <c r="C285" s="710"/>
      <c r="D285" s="710"/>
      <c r="E285" s="710"/>
      <c r="F285" s="710"/>
      <c r="G285" s="710"/>
      <c r="H285" s="710"/>
      <c r="I285" s="710"/>
      <c r="J285" s="710"/>
    </row>
    <row r="286" spans="1:10" ht="23.25" customHeight="1" x14ac:dyDescent="0.35">
      <c r="A286" s="687" t="s">
        <v>15</v>
      </c>
      <c r="B286" s="687" t="s">
        <v>2631</v>
      </c>
      <c r="C286" s="520" t="s">
        <v>17</v>
      </c>
      <c r="D286" s="673" t="s">
        <v>19</v>
      </c>
      <c r="E286" s="717"/>
      <c r="F286" s="717"/>
      <c r="G286" s="717"/>
      <c r="H286" s="674"/>
      <c r="I286" s="533" t="s">
        <v>21</v>
      </c>
      <c r="J286" s="112" t="s">
        <v>24</v>
      </c>
    </row>
    <row r="287" spans="1:10" ht="23.25" customHeight="1" x14ac:dyDescent="0.35">
      <c r="A287" s="688"/>
      <c r="B287" s="688"/>
      <c r="C287" s="522" t="s">
        <v>2632</v>
      </c>
      <c r="D287" s="414" t="s">
        <v>1898</v>
      </c>
      <c r="E287" s="415" t="s">
        <v>1899</v>
      </c>
      <c r="F287" s="414" t="s">
        <v>1900</v>
      </c>
      <c r="G287" s="415" t="s">
        <v>1901</v>
      </c>
      <c r="H287" s="534" t="s">
        <v>1902</v>
      </c>
      <c r="I287" s="414" t="s">
        <v>23</v>
      </c>
      <c r="J287" s="113" t="s">
        <v>31</v>
      </c>
    </row>
    <row r="288" spans="1:10" ht="23.25" customHeight="1" x14ac:dyDescent="0.35">
      <c r="A288" s="689"/>
      <c r="B288" s="689"/>
      <c r="C288" s="521"/>
      <c r="D288" s="276" t="s">
        <v>7</v>
      </c>
      <c r="E288" s="114" t="s">
        <v>7</v>
      </c>
      <c r="F288" s="276" t="s">
        <v>7</v>
      </c>
      <c r="G288" s="114" t="s">
        <v>7</v>
      </c>
      <c r="H288" s="114" t="s">
        <v>7</v>
      </c>
      <c r="I288" s="276"/>
      <c r="J288" s="114" t="s">
        <v>32</v>
      </c>
    </row>
    <row r="289" spans="1:10" ht="23.25" customHeight="1" x14ac:dyDescent="0.35">
      <c r="A289" s="1">
        <v>1</v>
      </c>
      <c r="B289" s="566" t="s">
        <v>1853</v>
      </c>
      <c r="C289" s="566" t="s">
        <v>1853</v>
      </c>
      <c r="D289" s="567">
        <v>50000</v>
      </c>
      <c r="E289" s="568" t="s">
        <v>98</v>
      </c>
      <c r="F289" s="568" t="s">
        <v>98</v>
      </c>
      <c r="G289" s="568" t="s">
        <v>98</v>
      </c>
      <c r="H289" s="574" t="s">
        <v>98</v>
      </c>
      <c r="I289" s="665" t="s">
        <v>2711</v>
      </c>
      <c r="J289" s="1" t="s">
        <v>2690</v>
      </c>
    </row>
    <row r="290" spans="1:10" ht="23.25" customHeight="1" x14ac:dyDescent="0.35">
      <c r="A290" s="5"/>
      <c r="B290" s="6"/>
      <c r="C290" s="536" t="s">
        <v>1830</v>
      </c>
      <c r="D290" s="536"/>
      <c r="E290" s="536"/>
      <c r="F290" s="536"/>
      <c r="G290" s="536"/>
      <c r="H290" s="536"/>
      <c r="I290" s="198" t="s">
        <v>2712</v>
      </c>
      <c r="J290" s="6"/>
    </row>
    <row r="291" spans="1:10" ht="23.25" customHeight="1" x14ac:dyDescent="0.35">
      <c r="A291" s="10"/>
      <c r="B291" s="11"/>
      <c r="C291" s="539"/>
      <c r="D291" s="539"/>
      <c r="E291" s="539"/>
      <c r="F291" s="539"/>
      <c r="G291" s="539"/>
      <c r="H291" s="539"/>
      <c r="I291" s="662"/>
      <c r="J291" s="11"/>
    </row>
    <row r="292" spans="1:10" ht="23.25" customHeight="1" x14ac:dyDescent="0.35">
      <c r="A292" s="5">
        <v>2</v>
      </c>
      <c r="B292" s="9" t="s">
        <v>2386</v>
      </c>
      <c r="C292" s="9" t="s">
        <v>2386</v>
      </c>
      <c r="D292" s="57">
        <v>3500000</v>
      </c>
      <c r="E292" s="538" t="s">
        <v>98</v>
      </c>
      <c r="F292" s="538" t="s">
        <v>98</v>
      </c>
      <c r="G292" s="538" t="s">
        <v>98</v>
      </c>
      <c r="H292" s="575" t="s">
        <v>98</v>
      </c>
      <c r="I292" s="198" t="s">
        <v>2713</v>
      </c>
      <c r="J292" s="5" t="s">
        <v>2690</v>
      </c>
    </row>
    <row r="293" spans="1:10" ht="23.25" customHeight="1" x14ac:dyDescent="0.35">
      <c r="A293" s="6"/>
      <c r="B293" s="6"/>
      <c r="C293" s="9" t="s">
        <v>2387</v>
      </c>
      <c r="D293" s="6"/>
      <c r="E293" s="6"/>
      <c r="F293" s="6"/>
      <c r="G293" s="6"/>
      <c r="H293" s="6"/>
      <c r="I293" s="198" t="s">
        <v>2714</v>
      </c>
      <c r="J293" s="6"/>
    </row>
    <row r="294" spans="1:10" ht="23.25" customHeight="1" x14ac:dyDescent="0.35">
      <c r="A294" s="6"/>
      <c r="B294" s="6"/>
      <c r="C294" s="6" t="s">
        <v>1830</v>
      </c>
      <c r="D294" s="6"/>
      <c r="E294" s="6"/>
      <c r="F294" s="6"/>
      <c r="G294" s="6"/>
      <c r="H294" s="6"/>
      <c r="I294" s="198" t="s">
        <v>127</v>
      </c>
      <c r="J294" s="6"/>
    </row>
    <row r="295" spans="1:10" ht="23.25" customHeight="1" x14ac:dyDescent="0.35">
      <c r="A295" s="11"/>
      <c r="B295" s="11"/>
      <c r="C295" s="11"/>
      <c r="D295" s="11"/>
      <c r="E295" s="11"/>
      <c r="F295" s="11"/>
      <c r="G295" s="11"/>
      <c r="H295" s="11"/>
      <c r="I295" s="662"/>
      <c r="J295" s="11"/>
    </row>
    <row r="296" spans="1:10" ht="23.25" customHeight="1" x14ac:dyDescent="0.35">
      <c r="A296" s="569"/>
      <c r="B296" s="589"/>
      <c r="C296" s="589" t="s">
        <v>13</v>
      </c>
      <c r="D296" s="588">
        <f>SUM(D289:D295)</f>
        <v>3550000</v>
      </c>
      <c r="E296" s="588">
        <f>SUM(E290:E295)</f>
        <v>0</v>
      </c>
      <c r="F296" s="588">
        <f t="shared" ref="F296" si="13">SUM(F290:F295)</f>
        <v>0</v>
      </c>
      <c r="G296" s="588">
        <f>SUM(G290:G295)</f>
        <v>0</v>
      </c>
      <c r="H296" s="588">
        <f>SUM(H290:H295)</f>
        <v>0</v>
      </c>
      <c r="I296" s="478"/>
      <c r="J296" s="590"/>
    </row>
    <row r="305" spans="1:10" ht="23.25" customHeight="1" x14ac:dyDescent="0.35">
      <c r="J305" s="111" t="s">
        <v>1818</v>
      </c>
    </row>
    <row r="306" spans="1:10" ht="23.25" customHeight="1" x14ac:dyDescent="0.35">
      <c r="B306" s="669" t="s">
        <v>2889</v>
      </c>
      <c r="C306" s="669"/>
      <c r="D306" s="669"/>
      <c r="E306" s="669"/>
      <c r="F306" s="669"/>
      <c r="G306" s="669"/>
      <c r="H306" s="669"/>
      <c r="I306" s="669"/>
      <c r="J306" s="669"/>
    </row>
    <row r="307" spans="1:10" ht="23.25" customHeight="1" x14ac:dyDescent="0.35">
      <c r="B307" s="669" t="s">
        <v>2597</v>
      </c>
      <c r="C307" s="669"/>
      <c r="D307" s="669"/>
      <c r="E307" s="669"/>
      <c r="F307" s="669"/>
      <c r="G307" s="669"/>
      <c r="H307" s="669"/>
      <c r="I307" s="669"/>
      <c r="J307" s="669"/>
    </row>
    <row r="308" spans="1:10" ht="23.25" customHeight="1" x14ac:dyDescent="0.35">
      <c r="B308" s="710" t="s">
        <v>2890</v>
      </c>
      <c r="C308" s="710"/>
      <c r="D308" s="710"/>
      <c r="E308" s="710"/>
      <c r="F308" s="710"/>
      <c r="G308" s="710"/>
      <c r="H308" s="710"/>
      <c r="I308" s="710"/>
      <c r="J308" s="710"/>
    </row>
    <row r="309" spans="1:10" ht="23.25" customHeight="1" x14ac:dyDescent="0.35">
      <c r="A309" s="687" t="s">
        <v>15</v>
      </c>
      <c r="B309" s="687" t="s">
        <v>2631</v>
      </c>
      <c r="C309" s="520" t="s">
        <v>17</v>
      </c>
      <c r="D309" s="673" t="s">
        <v>19</v>
      </c>
      <c r="E309" s="717"/>
      <c r="F309" s="717"/>
      <c r="G309" s="717"/>
      <c r="H309" s="674"/>
      <c r="I309" s="533" t="s">
        <v>21</v>
      </c>
      <c r="J309" s="112" t="s">
        <v>24</v>
      </c>
    </row>
    <row r="310" spans="1:10" ht="23.25" customHeight="1" x14ac:dyDescent="0.35">
      <c r="A310" s="688"/>
      <c r="B310" s="688"/>
      <c r="C310" s="522" t="s">
        <v>2632</v>
      </c>
      <c r="D310" s="414" t="s">
        <v>1898</v>
      </c>
      <c r="E310" s="415" t="s">
        <v>1899</v>
      </c>
      <c r="F310" s="414" t="s">
        <v>1900</v>
      </c>
      <c r="G310" s="415" t="s">
        <v>1901</v>
      </c>
      <c r="H310" s="534" t="s">
        <v>1902</v>
      </c>
      <c r="I310" s="414" t="s">
        <v>23</v>
      </c>
      <c r="J310" s="113" t="s">
        <v>31</v>
      </c>
    </row>
    <row r="311" spans="1:10" ht="23.25" customHeight="1" x14ac:dyDescent="0.35">
      <c r="A311" s="689"/>
      <c r="B311" s="689"/>
      <c r="C311" s="521"/>
      <c r="D311" s="276" t="s">
        <v>7</v>
      </c>
      <c r="E311" s="114" t="s">
        <v>7</v>
      </c>
      <c r="F311" s="276" t="s">
        <v>7</v>
      </c>
      <c r="G311" s="114" t="s">
        <v>7</v>
      </c>
      <c r="H311" s="114" t="s">
        <v>7</v>
      </c>
      <c r="I311" s="276"/>
      <c r="J311" s="114" t="s">
        <v>32</v>
      </c>
    </row>
    <row r="312" spans="1:10" ht="23.25" customHeight="1" x14ac:dyDescent="0.35">
      <c r="A312" s="1">
        <v>1</v>
      </c>
      <c r="B312" s="2" t="s">
        <v>1853</v>
      </c>
      <c r="C312" s="2" t="s">
        <v>1853</v>
      </c>
      <c r="D312" s="576">
        <v>60000</v>
      </c>
      <c r="E312" s="147" t="s">
        <v>98</v>
      </c>
      <c r="F312" s="147" t="s">
        <v>98</v>
      </c>
      <c r="G312" s="147" t="s">
        <v>98</v>
      </c>
      <c r="H312" s="170" t="s">
        <v>98</v>
      </c>
      <c r="I312" s="2" t="s">
        <v>2708</v>
      </c>
      <c r="J312" s="1" t="s">
        <v>2697</v>
      </c>
    </row>
    <row r="313" spans="1:10" ht="23.25" customHeight="1" x14ac:dyDescent="0.35">
      <c r="A313" s="5"/>
      <c r="B313" s="6"/>
      <c r="C313" s="6" t="s">
        <v>1830</v>
      </c>
      <c r="D313" s="12"/>
      <c r="E313" s="12"/>
      <c r="F313" s="12"/>
      <c r="G313" s="12"/>
      <c r="H313" s="6"/>
      <c r="I313" s="6" t="s">
        <v>2715</v>
      </c>
      <c r="J313" s="6"/>
    </row>
    <row r="314" spans="1:10" ht="23.25" customHeight="1" x14ac:dyDescent="0.35">
      <c r="A314" s="5"/>
      <c r="B314" s="6"/>
      <c r="C314" s="6"/>
      <c r="D314" s="12"/>
      <c r="E314" s="12"/>
      <c r="F314" s="12"/>
      <c r="G314" s="12"/>
      <c r="H314" s="6"/>
      <c r="I314" s="6" t="s">
        <v>489</v>
      </c>
      <c r="J314" s="6"/>
    </row>
    <row r="315" spans="1:10" ht="23.25" customHeight="1" x14ac:dyDescent="0.35">
      <c r="A315" s="116"/>
      <c r="B315" s="116"/>
      <c r="C315" s="116"/>
      <c r="D315" s="116"/>
      <c r="E315" s="116"/>
      <c r="F315" s="116"/>
      <c r="G315" s="116"/>
      <c r="H315" s="116"/>
      <c r="I315" s="116"/>
      <c r="J315" s="116"/>
    </row>
    <row r="316" spans="1:10" ht="23.25" customHeight="1" x14ac:dyDescent="0.35">
      <c r="A316" s="5">
        <v>2</v>
      </c>
      <c r="B316" s="6" t="s">
        <v>2707</v>
      </c>
      <c r="C316" s="6" t="s">
        <v>2716</v>
      </c>
      <c r="D316" s="62">
        <v>900000</v>
      </c>
      <c r="E316" s="85" t="s">
        <v>98</v>
      </c>
      <c r="F316" s="85" t="s">
        <v>890</v>
      </c>
      <c r="G316" s="85" t="s">
        <v>98</v>
      </c>
      <c r="H316" s="13" t="s">
        <v>98</v>
      </c>
      <c r="I316" s="6" t="s">
        <v>2717</v>
      </c>
      <c r="J316" s="5" t="s">
        <v>2697</v>
      </c>
    </row>
    <row r="317" spans="1:10" ht="23.25" customHeight="1" x14ac:dyDescent="0.35">
      <c r="A317" s="5"/>
      <c r="B317" s="6"/>
      <c r="C317" s="6" t="s">
        <v>1830</v>
      </c>
      <c r="D317" s="12"/>
      <c r="E317" s="12"/>
      <c r="F317" s="12"/>
      <c r="G317" s="12"/>
      <c r="H317" s="6"/>
      <c r="I317" s="6" t="s">
        <v>2718</v>
      </c>
      <c r="J317" s="6"/>
    </row>
    <row r="318" spans="1:10" ht="23.25" customHeight="1" x14ac:dyDescent="0.35">
      <c r="A318" s="5"/>
      <c r="B318" s="6"/>
      <c r="C318" s="139"/>
      <c r="D318" s="12"/>
      <c r="E318" s="12"/>
      <c r="F318" s="12"/>
      <c r="G318" s="12"/>
      <c r="H318" s="6"/>
      <c r="I318" s="6" t="s">
        <v>489</v>
      </c>
      <c r="J318" s="6"/>
    </row>
    <row r="319" spans="1:10" ht="23.25" customHeight="1" x14ac:dyDescent="0.35">
      <c r="A319" s="10"/>
      <c r="B319" s="11"/>
      <c r="C319" s="11"/>
      <c r="D319" s="11"/>
      <c r="E319" s="11"/>
      <c r="F319" s="11"/>
      <c r="G319" s="11"/>
      <c r="H319" s="11"/>
      <c r="I319" s="11"/>
      <c r="J319" s="11"/>
    </row>
    <row r="320" spans="1:10" ht="23.25" customHeight="1" x14ac:dyDescent="0.35">
      <c r="A320" s="5">
        <v>3</v>
      </c>
      <c r="B320" s="9" t="s">
        <v>2384</v>
      </c>
      <c r="C320" s="9" t="s">
        <v>2384</v>
      </c>
      <c r="D320" s="19">
        <v>2400000</v>
      </c>
      <c r="E320" s="85" t="s">
        <v>98</v>
      </c>
      <c r="F320" s="85" t="s">
        <v>890</v>
      </c>
      <c r="G320" s="85" t="s">
        <v>98</v>
      </c>
      <c r="H320" s="13" t="s">
        <v>98</v>
      </c>
      <c r="I320" s="6" t="s">
        <v>2719</v>
      </c>
      <c r="J320" s="5" t="s">
        <v>2697</v>
      </c>
    </row>
    <row r="321" spans="1:10" ht="23.25" customHeight="1" x14ac:dyDescent="0.35">
      <c r="A321" s="6"/>
      <c r="B321" s="6"/>
      <c r="C321" s="9" t="s">
        <v>2385</v>
      </c>
      <c r="D321" s="6"/>
      <c r="E321" s="6"/>
      <c r="F321" s="6"/>
      <c r="G321" s="6"/>
      <c r="H321" s="6"/>
      <c r="I321" s="6" t="s">
        <v>2720</v>
      </c>
      <c r="J321" s="6"/>
    </row>
    <row r="322" spans="1:10" ht="23.25" customHeight="1" x14ac:dyDescent="0.35">
      <c r="A322" s="6"/>
      <c r="B322" s="6"/>
      <c r="C322" s="9" t="s">
        <v>1830</v>
      </c>
      <c r="D322" s="6"/>
      <c r="E322" s="6"/>
      <c r="F322" s="6"/>
      <c r="G322" s="6"/>
      <c r="H322" s="6"/>
      <c r="I322" s="6" t="s">
        <v>2721</v>
      </c>
      <c r="J322" s="6"/>
    </row>
    <row r="323" spans="1:10" ht="23.25" customHeight="1" x14ac:dyDescent="0.35">
      <c r="A323" s="11"/>
      <c r="B323" s="11"/>
      <c r="C323" s="11"/>
      <c r="D323" s="11"/>
      <c r="E323" s="11"/>
      <c r="F323" s="11"/>
      <c r="G323" s="11"/>
      <c r="H323" s="11"/>
      <c r="I323" s="11"/>
      <c r="J323" s="11"/>
    </row>
    <row r="324" spans="1:10" ht="23.25" customHeight="1" x14ac:dyDescent="0.35">
      <c r="A324" s="569"/>
      <c r="B324" s="589"/>
      <c r="C324" s="589" t="s">
        <v>13</v>
      </c>
      <c r="D324" s="588">
        <f>SUM(D312:D323)</f>
        <v>3360000</v>
      </c>
      <c r="E324" s="588">
        <f>SUM(E318:E323)</f>
        <v>0</v>
      </c>
      <c r="F324" s="588">
        <f t="shared" ref="F324" si="14">SUM(F318:F323)</f>
        <v>0</v>
      </c>
      <c r="G324" s="588">
        <f>SUM(G318:G323)</f>
        <v>0</v>
      </c>
      <c r="H324" s="588">
        <f>SUM(H318:H323)</f>
        <v>0</v>
      </c>
      <c r="I324" s="478"/>
      <c r="J324" s="590"/>
    </row>
    <row r="328" spans="1:10" ht="23.25" customHeight="1" x14ac:dyDescent="0.35">
      <c r="J328" s="111" t="s">
        <v>1818</v>
      </c>
    </row>
    <row r="329" spans="1:10" ht="23.25" customHeight="1" x14ac:dyDescent="0.35">
      <c r="B329" s="669" t="s">
        <v>2889</v>
      </c>
      <c r="C329" s="669"/>
      <c r="D329" s="669"/>
      <c r="E329" s="669"/>
      <c r="F329" s="669"/>
      <c r="G329" s="669"/>
      <c r="H329" s="669"/>
      <c r="I329" s="669"/>
      <c r="J329" s="669"/>
    </row>
    <row r="330" spans="1:10" ht="23.25" customHeight="1" x14ac:dyDescent="0.35">
      <c r="B330" s="669" t="s">
        <v>2597</v>
      </c>
      <c r="C330" s="669"/>
      <c r="D330" s="669"/>
      <c r="E330" s="669"/>
      <c r="F330" s="669"/>
      <c r="G330" s="669"/>
      <c r="H330" s="669"/>
      <c r="I330" s="669"/>
      <c r="J330" s="669"/>
    </row>
    <row r="331" spans="1:10" ht="23.25" customHeight="1" x14ac:dyDescent="0.35">
      <c r="B331" s="710" t="s">
        <v>2891</v>
      </c>
      <c r="C331" s="710"/>
      <c r="D331" s="710"/>
      <c r="E331" s="710"/>
      <c r="F331" s="710"/>
      <c r="G331" s="710"/>
      <c r="H331" s="710"/>
      <c r="I331" s="710"/>
      <c r="J331" s="710"/>
    </row>
    <row r="332" spans="1:10" ht="23.25" customHeight="1" x14ac:dyDescent="0.35">
      <c r="A332" s="687" t="s">
        <v>15</v>
      </c>
      <c r="B332" s="687" t="s">
        <v>2631</v>
      </c>
      <c r="C332" s="520" t="s">
        <v>17</v>
      </c>
      <c r="D332" s="673" t="s">
        <v>19</v>
      </c>
      <c r="E332" s="717"/>
      <c r="F332" s="717"/>
      <c r="G332" s="717"/>
      <c r="H332" s="674"/>
      <c r="I332" s="533" t="s">
        <v>21</v>
      </c>
      <c r="J332" s="112" t="s">
        <v>24</v>
      </c>
    </row>
    <row r="333" spans="1:10" ht="23.25" customHeight="1" x14ac:dyDescent="0.35">
      <c r="A333" s="688"/>
      <c r="B333" s="688"/>
      <c r="C333" s="522" t="s">
        <v>2632</v>
      </c>
      <c r="D333" s="414" t="s">
        <v>1898</v>
      </c>
      <c r="E333" s="415" t="s">
        <v>1899</v>
      </c>
      <c r="F333" s="414" t="s">
        <v>1900</v>
      </c>
      <c r="G333" s="415" t="s">
        <v>1901</v>
      </c>
      <c r="H333" s="534" t="s">
        <v>1902</v>
      </c>
      <c r="I333" s="414" t="s">
        <v>23</v>
      </c>
      <c r="J333" s="113" t="s">
        <v>31</v>
      </c>
    </row>
    <row r="334" spans="1:10" ht="23.25" customHeight="1" x14ac:dyDescent="0.35">
      <c r="A334" s="689"/>
      <c r="B334" s="689"/>
      <c r="C334" s="521"/>
      <c r="D334" s="276" t="s">
        <v>7</v>
      </c>
      <c r="E334" s="114" t="s">
        <v>7</v>
      </c>
      <c r="F334" s="276" t="s">
        <v>7</v>
      </c>
      <c r="G334" s="114" t="s">
        <v>7</v>
      </c>
      <c r="H334" s="114" t="s">
        <v>7</v>
      </c>
      <c r="I334" s="276"/>
      <c r="J334" s="114" t="s">
        <v>32</v>
      </c>
    </row>
    <row r="335" spans="1:10" ht="23.25" customHeight="1" x14ac:dyDescent="0.35">
      <c r="A335" s="1">
        <v>1</v>
      </c>
      <c r="B335" s="2" t="s">
        <v>1892</v>
      </c>
      <c r="C335" s="2" t="s">
        <v>2774</v>
      </c>
      <c r="D335" s="170" t="s">
        <v>98</v>
      </c>
      <c r="E335" s="170" t="s">
        <v>98</v>
      </c>
      <c r="F335" s="170" t="s">
        <v>98</v>
      </c>
      <c r="G335" s="4">
        <v>700000</v>
      </c>
      <c r="H335" s="170" t="s">
        <v>98</v>
      </c>
      <c r="I335" s="2" t="s">
        <v>2722</v>
      </c>
      <c r="J335" s="1" t="s">
        <v>1411</v>
      </c>
    </row>
    <row r="336" spans="1:10" ht="23.25" customHeight="1" x14ac:dyDescent="0.35">
      <c r="A336" s="6"/>
      <c r="B336" s="6"/>
      <c r="C336" s="6"/>
      <c r="D336" s="6"/>
      <c r="E336" s="6"/>
      <c r="F336" s="6"/>
      <c r="G336" s="6"/>
      <c r="H336" s="6"/>
      <c r="I336" s="6" t="s">
        <v>2723</v>
      </c>
      <c r="J336" s="6"/>
    </row>
    <row r="337" spans="1:10" ht="23.25" customHeight="1" x14ac:dyDescent="0.35">
      <c r="A337" s="11"/>
      <c r="B337" s="11"/>
      <c r="C337" s="11"/>
      <c r="D337" s="11"/>
      <c r="E337" s="11"/>
      <c r="F337" s="11"/>
      <c r="G337" s="11"/>
      <c r="H337" s="11"/>
      <c r="I337" s="11"/>
      <c r="J337" s="11"/>
    </row>
    <row r="338" spans="1:10" ht="23.25" customHeight="1" x14ac:dyDescent="0.35">
      <c r="A338" s="569"/>
      <c r="B338" s="589"/>
      <c r="C338" s="589" t="s">
        <v>13</v>
      </c>
      <c r="D338" s="588">
        <f>SUM(D326:D337)</f>
        <v>0</v>
      </c>
      <c r="E338" s="588">
        <f>SUM(E332:E337)</f>
        <v>0</v>
      </c>
      <c r="F338" s="588">
        <f t="shared" ref="F338" si="15">SUM(F332:F337)</f>
        <v>0</v>
      </c>
      <c r="G338" s="588">
        <f>SUM(G335:G337)</f>
        <v>700000</v>
      </c>
      <c r="H338" s="588">
        <f>SUM(H332:H337)</f>
        <v>0</v>
      </c>
      <c r="I338" s="478"/>
      <c r="J338" s="590"/>
    </row>
    <row r="351" spans="1:10" ht="23.25" customHeight="1" x14ac:dyDescent="0.35">
      <c r="J351" s="111" t="s">
        <v>1818</v>
      </c>
    </row>
    <row r="352" spans="1:10" ht="23.25" customHeight="1" x14ac:dyDescent="0.35">
      <c r="B352" s="669" t="s">
        <v>2892</v>
      </c>
      <c r="C352" s="669"/>
      <c r="D352" s="669"/>
      <c r="E352" s="669"/>
      <c r="F352" s="669"/>
      <c r="G352" s="669"/>
      <c r="H352" s="669"/>
      <c r="I352" s="669"/>
      <c r="J352" s="669"/>
    </row>
    <row r="353" spans="1:10" ht="23.25" customHeight="1" x14ac:dyDescent="0.35">
      <c r="B353" s="669" t="s">
        <v>2597</v>
      </c>
      <c r="C353" s="669"/>
      <c r="D353" s="669"/>
      <c r="E353" s="669"/>
      <c r="F353" s="669"/>
      <c r="G353" s="669"/>
      <c r="H353" s="669"/>
      <c r="I353" s="669"/>
      <c r="J353" s="669"/>
    </row>
    <row r="354" spans="1:10" ht="23.25" customHeight="1" x14ac:dyDescent="0.35">
      <c r="B354" s="710" t="s">
        <v>2482</v>
      </c>
      <c r="C354" s="710"/>
      <c r="D354" s="710"/>
      <c r="E354" s="710"/>
      <c r="F354" s="710"/>
      <c r="G354" s="710"/>
      <c r="H354" s="710"/>
      <c r="I354" s="710"/>
      <c r="J354" s="710"/>
    </row>
    <row r="355" spans="1:10" ht="23.25" customHeight="1" x14ac:dyDescent="0.35">
      <c r="A355" s="687" t="s">
        <v>15</v>
      </c>
      <c r="B355" s="687" t="s">
        <v>2631</v>
      </c>
      <c r="C355" s="520" t="s">
        <v>17</v>
      </c>
      <c r="D355" s="673" t="s">
        <v>19</v>
      </c>
      <c r="E355" s="717"/>
      <c r="F355" s="717"/>
      <c r="G355" s="717"/>
      <c r="H355" s="674"/>
      <c r="I355" s="533" t="s">
        <v>21</v>
      </c>
      <c r="J355" s="112" t="s">
        <v>24</v>
      </c>
    </row>
    <row r="356" spans="1:10" ht="23.25" customHeight="1" x14ac:dyDescent="0.35">
      <c r="A356" s="688"/>
      <c r="B356" s="688"/>
      <c r="C356" s="522" t="s">
        <v>2632</v>
      </c>
      <c r="D356" s="414" t="s">
        <v>1898</v>
      </c>
      <c r="E356" s="415" t="s">
        <v>1899</v>
      </c>
      <c r="F356" s="414" t="s">
        <v>1900</v>
      </c>
      <c r="G356" s="415" t="s">
        <v>1901</v>
      </c>
      <c r="H356" s="534" t="s">
        <v>1902</v>
      </c>
      <c r="I356" s="414" t="s">
        <v>23</v>
      </c>
      <c r="J356" s="113" t="s">
        <v>31</v>
      </c>
    </row>
    <row r="357" spans="1:10" ht="23.25" customHeight="1" x14ac:dyDescent="0.35">
      <c r="A357" s="689"/>
      <c r="B357" s="689"/>
      <c r="C357" s="521"/>
      <c r="D357" s="276" t="s">
        <v>7</v>
      </c>
      <c r="E357" s="114" t="s">
        <v>7</v>
      </c>
      <c r="F357" s="276" t="s">
        <v>7</v>
      </c>
      <c r="G357" s="114" t="s">
        <v>7</v>
      </c>
      <c r="H357" s="114" t="s">
        <v>7</v>
      </c>
      <c r="I357" s="276"/>
      <c r="J357" s="114" t="s">
        <v>32</v>
      </c>
    </row>
    <row r="358" spans="1:10" ht="23.25" customHeight="1" x14ac:dyDescent="0.35">
      <c r="A358" s="1">
        <v>1</v>
      </c>
      <c r="B358" s="2" t="s">
        <v>1832</v>
      </c>
      <c r="C358" s="2" t="s">
        <v>2775</v>
      </c>
      <c r="D358" s="353">
        <v>50000</v>
      </c>
      <c r="E358" s="170" t="s">
        <v>98</v>
      </c>
      <c r="F358" s="170" t="s">
        <v>98</v>
      </c>
      <c r="G358" s="170" t="s">
        <v>98</v>
      </c>
      <c r="H358" s="353">
        <v>50000</v>
      </c>
      <c r="I358" s="2" t="s">
        <v>2724</v>
      </c>
      <c r="J358" s="1" t="s">
        <v>2690</v>
      </c>
    </row>
    <row r="359" spans="1:10" ht="23.25" customHeight="1" x14ac:dyDescent="0.35">
      <c r="A359" s="6"/>
      <c r="B359" s="6"/>
      <c r="C359" s="6"/>
      <c r="D359" s="13"/>
      <c r="E359" s="13"/>
      <c r="F359" s="13"/>
      <c r="G359" s="6"/>
      <c r="H359" s="6"/>
      <c r="I359" s="6"/>
      <c r="J359" s="6"/>
    </row>
    <row r="360" spans="1:10" ht="23.25" customHeight="1" x14ac:dyDescent="0.35">
      <c r="A360" s="11"/>
      <c r="B360" s="11"/>
      <c r="C360" s="11"/>
      <c r="D360" s="11"/>
      <c r="E360" s="11"/>
      <c r="F360" s="11"/>
      <c r="G360" s="11"/>
      <c r="H360" s="11"/>
      <c r="I360" s="11"/>
      <c r="J360" s="11"/>
    </row>
    <row r="361" spans="1:10" ht="23.25" customHeight="1" x14ac:dyDescent="0.35">
      <c r="A361" s="569"/>
      <c r="B361" s="589"/>
      <c r="C361" s="589" t="s">
        <v>13</v>
      </c>
      <c r="D361" s="588">
        <f>SUM(D358:D360)</f>
        <v>50000</v>
      </c>
      <c r="E361" s="588">
        <f t="shared" ref="E361:G361" si="16">SUM(E358:E360)</f>
        <v>0</v>
      </c>
      <c r="F361" s="588">
        <f t="shared" si="16"/>
        <v>0</v>
      </c>
      <c r="G361" s="588">
        <f t="shared" si="16"/>
        <v>0</v>
      </c>
      <c r="H361" s="588">
        <f>SUM(H358:H360)</f>
        <v>50000</v>
      </c>
      <c r="I361" s="478"/>
      <c r="J361" s="590"/>
    </row>
    <row r="374" spans="1:10" ht="23.25" customHeight="1" x14ac:dyDescent="0.35">
      <c r="J374" s="111" t="s">
        <v>1818</v>
      </c>
    </row>
    <row r="375" spans="1:10" ht="23.25" customHeight="1" x14ac:dyDescent="0.35">
      <c r="B375" s="669" t="s">
        <v>2892</v>
      </c>
      <c r="C375" s="669"/>
      <c r="D375" s="669"/>
      <c r="E375" s="669"/>
      <c r="F375" s="669"/>
      <c r="G375" s="669"/>
      <c r="H375" s="669"/>
      <c r="I375" s="669"/>
      <c r="J375" s="669"/>
    </row>
    <row r="376" spans="1:10" ht="23.25" customHeight="1" x14ac:dyDescent="0.35">
      <c r="B376" s="669" t="s">
        <v>2597</v>
      </c>
      <c r="C376" s="669"/>
      <c r="D376" s="669"/>
      <c r="E376" s="669"/>
      <c r="F376" s="669"/>
      <c r="G376" s="669"/>
      <c r="H376" s="669"/>
      <c r="I376" s="669"/>
      <c r="J376" s="669"/>
    </row>
    <row r="377" spans="1:10" ht="23.25" customHeight="1" x14ac:dyDescent="0.35">
      <c r="B377" s="710" t="s">
        <v>2817</v>
      </c>
      <c r="C377" s="710"/>
      <c r="D377" s="710"/>
      <c r="E377" s="710"/>
      <c r="F377" s="710"/>
      <c r="G377" s="710"/>
      <c r="H377" s="710"/>
      <c r="I377" s="710"/>
      <c r="J377" s="710"/>
    </row>
    <row r="378" spans="1:10" ht="23.25" customHeight="1" x14ac:dyDescent="0.35">
      <c r="A378" s="687" t="s">
        <v>15</v>
      </c>
      <c r="B378" s="687" t="s">
        <v>2631</v>
      </c>
      <c r="C378" s="525" t="s">
        <v>17</v>
      </c>
      <c r="D378" s="673" t="s">
        <v>19</v>
      </c>
      <c r="E378" s="717"/>
      <c r="F378" s="717"/>
      <c r="G378" s="717"/>
      <c r="H378" s="674"/>
      <c r="I378" s="533" t="s">
        <v>21</v>
      </c>
      <c r="J378" s="112" t="s">
        <v>24</v>
      </c>
    </row>
    <row r="379" spans="1:10" ht="23.25" customHeight="1" x14ac:dyDescent="0.35">
      <c r="A379" s="688"/>
      <c r="B379" s="688"/>
      <c r="C379" s="530" t="s">
        <v>2632</v>
      </c>
      <c r="D379" s="414" t="s">
        <v>1898</v>
      </c>
      <c r="E379" s="415" t="s">
        <v>1899</v>
      </c>
      <c r="F379" s="414" t="s">
        <v>1900</v>
      </c>
      <c r="G379" s="415" t="s">
        <v>1901</v>
      </c>
      <c r="H379" s="534" t="s">
        <v>1902</v>
      </c>
      <c r="I379" s="414" t="s">
        <v>23</v>
      </c>
      <c r="J379" s="113" t="s">
        <v>31</v>
      </c>
    </row>
    <row r="380" spans="1:10" ht="23.25" customHeight="1" x14ac:dyDescent="0.35">
      <c r="A380" s="689"/>
      <c r="B380" s="689"/>
      <c r="C380" s="526"/>
      <c r="D380" s="276" t="s">
        <v>7</v>
      </c>
      <c r="E380" s="114" t="s">
        <v>7</v>
      </c>
      <c r="F380" s="276" t="s">
        <v>7</v>
      </c>
      <c r="G380" s="114" t="s">
        <v>7</v>
      </c>
      <c r="H380" s="114" t="s">
        <v>7</v>
      </c>
      <c r="I380" s="276"/>
      <c r="J380" s="114" t="s">
        <v>32</v>
      </c>
    </row>
    <row r="381" spans="1:10" ht="23.25" customHeight="1" x14ac:dyDescent="0.35">
      <c r="A381" s="1">
        <v>1</v>
      </c>
      <c r="B381" s="2" t="s">
        <v>1832</v>
      </c>
      <c r="C381" s="2" t="s">
        <v>2775</v>
      </c>
      <c r="D381" s="353">
        <v>100000</v>
      </c>
      <c r="E381" s="17" t="s">
        <v>98</v>
      </c>
      <c r="F381" s="147" t="s">
        <v>98</v>
      </c>
      <c r="G381" s="170" t="s">
        <v>98</v>
      </c>
      <c r="H381" s="353">
        <v>100000</v>
      </c>
      <c r="I381" s="2" t="s">
        <v>2725</v>
      </c>
      <c r="J381" s="1" t="s">
        <v>2690</v>
      </c>
    </row>
    <row r="382" spans="1:10" ht="23.25" customHeight="1" x14ac:dyDescent="0.35">
      <c r="A382" s="6"/>
      <c r="B382" s="6"/>
      <c r="C382" s="6"/>
      <c r="D382" s="13"/>
      <c r="E382" s="13"/>
      <c r="F382" s="13"/>
      <c r="G382" s="6"/>
      <c r="H382" s="6"/>
      <c r="I382" s="6" t="s">
        <v>2726</v>
      </c>
      <c r="J382" s="6"/>
    </row>
    <row r="383" spans="1:10" ht="23.25" customHeight="1" x14ac:dyDescent="0.35">
      <c r="A383" s="11"/>
      <c r="B383" s="11"/>
      <c r="C383" s="11"/>
      <c r="D383" s="11"/>
      <c r="E383" s="11"/>
      <c r="F383" s="11"/>
      <c r="G383" s="11"/>
      <c r="H383" s="11"/>
      <c r="I383" s="11"/>
      <c r="J383" s="11"/>
    </row>
    <row r="384" spans="1:10" ht="23.25" customHeight="1" x14ac:dyDescent="0.35">
      <c r="A384" s="569"/>
      <c r="B384" s="589"/>
      <c r="C384" s="589" t="s">
        <v>13</v>
      </c>
      <c r="D384" s="588">
        <f>SUM(D381:D383)</f>
        <v>100000</v>
      </c>
      <c r="E384" s="588">
        <f t="shared" ref="E384" si="17">SUM(E381:E383)</f>
        <v>0</v>
      </c>
      <c r="F384" s="588">
        <f t="shared" ref="F384" si="18">SUM(F381:F383)</f>
        <v>0</v>
      </c>
      <c r="G384" s="588">
        <f t="shared" ref="G384" si="19">SUM(G381:G383)</f>
        <v>0</v>
      </c>
      <c r="H384" s="588">
        <f>SUM(H381:H383)</f>
        <v>100000</v>
      </c>
      <c r="I384" s="478"/>
      <c r="J384" s="590"/>
    </row>
    <row r="397" spans="2:10" ht="23.25" customHeight="1" x14ac:dyDescent="0.35">
      <c r="J397" s="111" t="s">
        <v>1818</v>
      </c>
    </row>
    <row r="398" spans="2:10" ht="23.25" customHeight="1" x14ac:dyDescent="0.35">
      <c r="B398" s="669" t="s">
        <v>2892</v>
      </c>
      <c r="C398" s="669"/>
      <c r="D398" s="669"/>
      <c r="E398" s="669"/>
      <c r="F398" s="669"/>
      <c r="G398" s="669"/>
      <c r="H398" s="669"/>
      <c r="I398" s="669"/>
      <c r="J398" s="669"/>
    </row>
    <row r="399" spans="2:10" ht="23.25" customHeight="1" x14ac:dyDescent="0.35">
      <c r="B399" s="669" t="s">
        <v>2597</v>
      </c>
      <c r="C399" s="669"/>
      <c r="D399" s="669"/>
      <c r="E399" s="669"/>
      <c r="F399" s="669"/>
      <c r="G399" s="669"/>
      <c r="H399" s="669"/>
      <c r="I399" s="669"/>
      <c r="J399" s="669"/>
    </row>
    <row r="400" spans="2:10" ht="23.25" customHeight="1" x14ac:dyDescent="0.35">
      <c r="B400" s="710" t="s">
        <v>2833</v>
      </c>
      <c r="C400" s="710"/>
      <c r="D400" s="710"/>
      <c r="E400" s="710"/>
      <c r="F400" s="710"/>
      <c r="G400" s="710"/>
      <c r="H400" s="710"/>
      <c r="I400" s="710"/>
      <c r="J400" s="710"/>
    </row>
    <row r="401" spans="1:10" ht="23.25" customHeight="1" x14ac:dyDescent="0.35">
      <c r="A401" s="687" t="s">
        <v>15</v>
      </c>
      <c r="B401" s="687" t="s">
        <v>2631</v>
      </c>
      <c r="C401" s="525" t="s">
        <v>17</v>
      </c>
      <c r="D401" s="673" t="s">
        <v>19</v>
      </c>
      <c r="E401" s="717"/>
      <c r="F401" s="717"/>
      <c r="G401" s="717"/>
      <c r="H401" s="674"/>
      <c r="I401" s="533" t="s">
        <v>21</v>
      </c>
      <c r="J401" s="112" t="s">
        <v>24</v>
      </c>
    </row>
    <row r="402" spans="1:10" ht="23.25" customHeight="1" x14ac:dyDescent="0.35">
      <c r="A402" s="688"/>
      <c r="B402" s="688"/>
      <c r="C402" s="530" t="s">
        <v>2632</v>
      </c>
      <c r="D402" s="414" t="s">
        <v>1898</v>
      </c>
      <c r="E402" s="415" t="s">
        <v>1899</v>
      </c>
      <c r="F402" s="414" t="s">
        <v>1900</v>
      </c>
      <c r="G402" s="415" t="s">
        <v>1901</v>
      </c>
      <c r="H402" s="534" t="s">
        <v>1902</v>
      </c>
      <c r="I402" s="414" t="s">
        <v>23</v>
      </c>
      <c r="J402" s="113" t="s">
        <v>31</v>
      </c>
    </row>
    <row r="403" spans="1:10" ht="23.25" customHeight="1" x14ac:dyDescent="0.35">
      <c r="A403" s="689"/>
      <c r="B403" s="689"/>
      <c r="C403" s="526"/>
      <c r="D403" s="276" t="s">
        <v>7</v>
      </c>
      <c r="E403" s="114" t="s">
        <v>7</v>
      </c>
      <c r="F403" s="276" t="s">
        <v>7</v>
      </c>
      <c r="G403" s="114" t="s">
        <v>7</v>
      </c>
      <c r="H403" s="114" t="s">
        <v>7</v>
      </c>
      <c r="I403" s="276"/>
      <c r="J403" s="114" t="s">
        <v>32</v>
      </c>
    </row>
    <row r="404" spans="1:10" ht="23.25" customHeight="1" x14ac:dyDescent="0.35">
      <c r="A404" s="1">
        <v>1</v>
      </c>
      <c r="B404" s="15" t="s">
        <v>1871</v>
      </c>
      <c r="C404" s="15" t="s">
        <v>1871</v>
      </c>
      <c r="D404" s="565" t="s">
        <v>98</v>
      </c>
      <c r="E404" s="565" t="s">
        <v>98</v>
      </c>
      <c r="F404" s="576">
        <v>11000</v>
      </c>
      <c r="G404" s="170" t="s">
        <v>98</v>
      </c>
      <c r="H404" s="170" t="s">
        <v>98</v>
      </c>
      <c r="I404" s="2" t="s">
        <v>1340</v>
      </c>
      <c r="J404" s="1" t="s">
        <v>1855</v>
      </c>
    </row>
    <row r="405" spans="1:10" ht="23.25" customHeight="1" x14ac:dyDescent="0.35">
      <c r="A405" s="6"/>
      <c r="B405" s="9"/>
      <c r="C405" s="9" t="s">
        <v>1829</v>
      </c>
      <c r="D405" s="12"/>
      <c r="E405" s="12"/>
      <c r="F405" s="12"/>
      <c r="G405" s="6"/>
      <c r="H405" s="6"/>
      <c r="I405" s="6" t="s">
        <v>2696</v>
      </c>
      <c r="J405" s="6"/>
    </row>
    <row r="406" spans="1:10" ht="23.25" customHeight="1" x14ac:dyDescent="0.35">
      <c r="A406" s="11"/>
      <c r="B406" s="11"/>
      <c r="C406" s="11"/>
      <c r="D406" s="148"/>
      <c r="E406" s="14"/>
      <c r="F406" s="14"/>
      <c r="G406" s="10"/>
      <c r="H406" s="10"/>
      <c r="I406" s="11"/>
      <c r="J406" s="11"/>
    </row>
    <row r="407" spans="1:10" ht="23.25" customHeight="1" x14ac:dyDescent="0.35">
      <c r="A407" s="569"/>
      <c r="B407" s="589"/>
      <c r="C407" s="589" t="s">
        <v>13</v>
      </c>
      <c r="D407" s="588">
        <f>SUM(D404:D406)</f>
        <v>0</v>
      </c>
      <c r="E407" s="588">
        <f t="shared" ref="E407" si="20">SUM(E404:E406)</f>
        <v>0</v>
      </c>
      <c r="F407" s="588">
        <f>SUM(F404:F406)</f>
        <v>11000</v>
      </c>
      <c r="G407" s="588">
        <f t="shared" ref="G407" si="21">SUM(G404:G406)</f>
        <v>0</v>
      </c>
      <c r="H407" s="588">
        <f>SUM(H404:H406)</f>
        <v>0</v>
      </c>
      <c r="I407" s="478"/>
      <c r="J407" s="590"/>
    </row>
    <row r="420" spans="1:10" ht="23.25" customHeight="1" x14ac:dyDescent="0.35">
      <c r="J420" s="111" t="s">
        <v>1818</v>
      </c>
    </row>
    <row r="421" spans="1:10" ht="23.25" customHeight="1" x14ac:dyDescent="0.35">
      <c r="B421" s="669" t="s">
        <v>2892</v>
      </c>
      <c r="C421" s="669"/>
      <c r="D421" s="669"/>
      <c r="E421" s="669"/>
      <c r="F421" s="669"/>
      <c r="G421" s="669"/>
      <c r="H421" s="669"/>
      <c r="I421" s="669"/>
      <c r="J421" s="669"/>
    </row>
    <row r="422" spans="1:10" ht="23.25" customHeight="1" x14ac:dyDescent="0.35">
      <c r="B422" s="669" t="s">
        <v>2597</v>
      </c>
      <c r="C422" s="669"/>
      <c r="D422" s="669"/>
      <c r="E422" s="669"/>
      <c r="F422" s="669"/>
      <c r="G422" s="669"/>
      <c r="H422" s="669"/>
      <c r="I422" s="669"/>
      <c r="J422" s="669"/>
    </row>
    <row r="423" spans="1:10" ht="23.25" customHeight="1" x14ac:dyDescent="0.35">
      <c r="B423" s="710" t="s">
        <v>2891</v>
      </c>
      <c r="C423" s="710"/>
      <c r="D423" s="710"/>
      <c r="E423" s="710"/>
      <c r="F423" s="710"/>
      <c r="G423" s="710"/>
      <c r="H423" s="710"/>
      <c r="I423" s="710"/>
      <c r="J423" s="710"/>
    </row>
    <row r="424" spans="1:10" ht="23.25" customHeight="1" x14ac:dyDescent="0.35">
      <c r="A424" s="687" t="s">
        <v>15</v>
      </c>
      <c r="B424" s="687" t="s">
        <v>2631</v>
      </c>
      <c r="C424" s="525" t="s">
        <v>17</v>
      </c>
      <c r="D424" s="673" t="s">
        <v>19</v>
      </c>
      <c r="E424" s="717"/>
      <c r="F424" s="717"/>
      <c r="G424" s="717"/>
      <c r="H424" s="674"/>
      <c r="I424" s="533" t="s">
        <v>21</v>
      </c>
      <c r="J424" s="112" t="s">
        <v>24</v>
      </c>
    </row>
    <row r="425" spans="1:10" ht="23.25" customHeight="1" x14ac:dyDescent="0.35">
      <c r="A425" s="688"/>
      <c r="B425" s="688"/>
      <c r="C425" s="530" t="s">
        <v>2632</v>
      </c>
      <c r="D425" s="414" t="s">
        <v>1898</v>
      </c>
      <c r="E425" s="415" t="s">
        <v>1899</v>
      </c>
      <c r="F425" s="414" t="s">
        <v>1900</v>
      </c>
      <c r="G425" s="415" t="s">
        <v>1901</v>
      </c>
      <c r="H425" s="534" t="s">
        <v>1902</v>
      </c>
      <c r="I425" s="414" t="s">
        <v>23</v>
      </c>
      <c r="J425" s="113" t="s">
        <v>31</v>
      </c>
    </row>
    <row r="426" spans="1:10" ht="23.25" customHeight="1" x14ac:dyDescent="0.35">
      <c r="A426" s="689"/>
      <c r="B426" s="689"/>
      <c r="C426" s="526"/>
      <c r="D426" s="276" t="s">
        <v>7</v>
      </c>
      <c r="E426" s="114" t="s">
        <v>7</v>
      </c>
      <c r="F426" s="276" t="s">
        <v>7</v>
      </c>
      <c r="G426" s="114" t="s">
        <v>7</v>
      </c>
      <c r="H426" s="114" t="s">
        <v>7</v>
      </c>
      <c r="I426" s="276"/>
      <c r="J426" s="114" t="s">
        <v>32</v>
      </c>
    </row>
    <row r="427" spans="1:10" ht="23.25" customHeight="1" x14ac:dyDescent="0.35">
      <c r="A427" s="168">
        <v>1</v>
      </c>
      <c r="B427" s="15" t="s">
        <v>2655</v>
      </c>
      <c r="C427" s="15" t="s">
        <v>2655</v>
      </c>
      <c r="D427" s="17">
        <v>18000</v>
      </c>
      <c r="E427" s="147" t="s">
        <v>98</v>
      </c>
      <c r="F427" s="147" t="s">
        <v>98</v>
      </c>
      <c r="G427" s="170" t="s">
        <v>98</v>
      </c>
      <c r="H427" s="170" t="s">
        <v>98</v>
      </c>
      <c r="I427" s="138" t="s">
        <v>2727</v>
      </c>
      <c r="J427" s="168" t="s">
        <v>1411</v>
      </c>
    </row>
    <row r="428" spans="1:10" ht="23.25" customHeight="1" x14ac:dyDescent="0.35">
      <c r="A428" s="139"/>
      <c r="B428" s="9"/>
      <c r="C428" s="9" t="s">
        <v>1829</v>
      </c>
      <c r="D428" s="12"/>
      <c r="E428" s="12"/>
      <c r="F428" s="12"/>
      <c r="G428" s="6"/>
      <c r="H428" s="6"/>
      <c r="I428" s="139" t="s">
        <v>2728</v>
      </c>
      <c r="J428" s="139"/>
    </row>
    <row r="429" spans="1:10" ht="23.25" customHeight="1" x14ac:dyDescent="0.35">
      <c r="A429" s="116"/>
      <c r="B429" s="16"/>
      <c r="C429" s="16"/>
      <c r="D429" s="75"/>
      <c r="E429" s="75"/>
      <c r="F429" s="75"/>
      <c r="G429" s="11"/>
      <c r="H429" s="11"/>
      <c r="I429" s="116"/>
      <c r="J429" s="116"/>
    </row>
    <row r="430" spans="1:10" ht="23.25" customHeight="1" x14ac:dyDescent="0.35">
      <c r="A430" s="569"/>
      <c r="B430" s="589"/>
      <c r="C430" s="589" t="s">
        <v>13</v>
      </c>
      <c r="D430" s="588">
        <f>SUM(D427:D429)</f>
        <v>18000</v>
      </c>
      <c r="E430" s="588">
        <f t="shared" ref="E430" si="22">SUM(E427:E429)</f>
        <v>0</v>
      </c>
      <c r="F430" s="588">
        <f>SUM(F427:F429)</f>
        <v>0</v>
      </c>
      <c r="G430" s="588">
        <f t="shared" ref="G430" si="23">SUM(G427:G429)</f>
        <v>0</v>
      </c>
      <c r="H430" s="588">
        <f>SUM(H427:H429)</f>
        <v>0</v>
      </c>
      <c r="I430" s="478"/>
      <c r="J430" s="590"/>
    </row>
    <row r="443" spans="1:10" ht="23.25" customHeight="1" x14ac:dyDescent="0.35">
      <c r="J443" s="111" t="s">
        <v>1818</v>
      </c>
    </row>
    <row r="444" spans="1:10" ht="23.25" customHeight="1" x14ac:dyDescent="0.35">
      <c r="B444" s="669" t="s">
        <v>2892</v>
      </c>
      <c r="C444" s="669"/>
      <c r="D444" s="669"/>
      <c r="E444" s="669"/>
      <c r="F444" s="669"/>
      <c r="G444" s="669"/>
      <c r="H444" s="669"/>
      <c r="I444" s="669"/>
      <c r="J444" s="669"/>
    </row>
    <row r="445" spans="1:10" ht="23.25" customHeight="1" x14ac:dyDescent="0.35">
      <c r="B445" s="669" t="s">
        <v>2597</v>
      </c>
      <c r="C445" s="669"/>
      <c r="D445" s="669"/>
      <c r="E445" s="669"/>
      <c r="F445" s="669"/>
      <c r="G445" s="669"/>
      <c r="H445" s="669"/>
      <c r="I445" s="669"/>
      <c r="J445" s="669"/>
    </row>
    <row r="446" spans="1:10" ht="23.25" customHeight="1" x14ac:dyDescent="0.35">
      <c r="B446" s="710" t="s">
        <v>2893</v>
      </c>
      <c r="C446" s="710"/>
      <c r="D446" s="710"/>
      <c r="E446" s="710"/>
      <c r="F446" s="710"/>
      <c r="G446" s="710"/>
      <c r="H446" s="710"/>
      <c r="I446" s="710"/>
      <c r="J446" s="710"/>
    </row>
    <row r="447" spans="1:10" ht="23.25" customHeight="1" x14ac:dyDescent="0.35">
      <c r="A447" s="687" t="s">
        <v>15</v>
      </c>
      <c r="B447" s="687" t="s">
        <v>2631</v>
      </c>
      <c r="C447" s="520" t="s">
        <v>17</v>
      </c>
      <c r="D447" s="673" t="s">
        <v>19</v>
      </c>
      <c r="E447" s="717"/>
      <c r="F447" s="717"/>
      <c r="G447" s="717"/>
      <c r="H447" s="674"/>
      <c r="I447" s="533" t="s">
        <v>21</v>
      </c>
      <c r="J447" s="112" t="s">
        <v>24</v>
      </c>
    </row>
    <row r="448" spans="1:10" ht="23.25" customHeight="1" x14ac:dyDescent="0.35">
      <c r="A448" s="688"/>
      <c r="B448" s="688"/>
      <c r="C448" s="522" t="s">
        <v>2632</v>
      </c>
      <c r="D448" s="414" t="s">
        <v>1898</v>
      </c>
      <c r="E448" s="415" t="s">
        <v>1899</v>
      </c>
      <c r="F448" s="414" t="s">
        <v>1900</v>
      </c>
      <c r="G448" s="415" t="s">
        <v>1901</v>
      </c>
      <c r="H448" s="534" t="s">
        <v>1902</v>
      </c>
      <c r="I448" s="414" t="s">
        <v>23</v>
      </c>
      <c r="J448" s="113" t="s">
        <v>31</v>
      </c>
    </row>
    <row r="449" spans="1:10" ht="23.25" customHeight="1" x14ac:dyDescent="0.35">
      <c r="A449" s="689"/>
      <c r="B449" s="689"/>
      <c r="C449" s="521"/>
      <c r="D449" s="276" t="s">
        <v>7</v>
      </c>
      <c r="E449" s="114" t="s">
        <v>7</v>
      </c>
      <c r="F449" s="276" t="s">
        <v>7</v>
      </c>
      <c r="G449" s="114" t="s">
        <v>7</v>
      </c>
      <c r="H449" s="114" t="s">
        <v>7</v>
      </c>
      <c r="I449" s="276"/>
      <c r="J449" s="114" t="s">
        <v>32</v>
      </c>
    </row>
    <row r="450" spans="1:10" ht="23.25" customHeight="1" x14ac:dyDescent="0.35">
      <c r="A450" s="1">
        <v>1</v>
      </c>
      <c r="B450" s="2" t="s">
        <v>1832</v>
      </c>
      <c r="C450" s="2" t="s">
        <v>1832</v>
      </c>
      <c r="D450" s="170" t="s">
        <v>98</v>
      </c>
      <c r="E450" s="170" t="s">
        <v>98</v>
      </c>
      <c r="F450" s="4">
        <v>100000</v>
      </c>
      <c r="G450" s="170" t="s">
        <v>98</v>
      </c>
      <c r="H450" s="170" t="s">
        <v>98</v>
      </c>
      <c r="I450" s="15" t="s">
        <v>2729</v>
      </c>
      <c r="J450" s="1" t="s">
        <v>1618</v>
      </c>
    </row>
    <row r="451" spans="1:10" ht="23.25" customHeight="1" x14ac:dyDescent="0.35">
      <c r="A451" s="5"/>
      <c r="B451" s="6"/>
      <c r="C451" s="6" t="s">
        <v>1893</v>
      </c>
      <c r="D451" s="6"/>
      <c r="E451" s="6"/>
      <c r="F451" s="6"/>
      <c r="G451" s="6"/>
      <c r="H451" s="6"/>
      <c r="I451" s="9" t="s">
        <v>2726</v>
      </c>
      <c r="J451" s="6"/>
    </row>
    <row r="452" spans="1:10" ht="23.25" customHeight="1" x14ac:dyDescent="0.35">
      <c r="A452" s="10"/>
      <c r="B452" s="11"/>
      <c r="C452" s="11"/>
      <c r="D452" s="11"/>
      <c r="E452" s="11"/>
      <c r="F452" s="11"/>
      <c r="G452" s="11"/>
      <c r="H452" s="11"/>
      <c r="I452" s="16"/>
      <c r="J452" s="11"/>
    </row>
    <row r="453" spans="1:10" ht="23.25" customHeight="1" x14ac:dyDescent="0.35">
      <c r="A453" s="5">
        <v>2</v>
      </c>
      <c r="B453" s="6" t="s">
        <v>1897</v>
      </c>
      <c r="C453" s="6" t="s">
        <v>1897</v>
      </c>
      <c r="D453" s="57">
        <v>10000</v>
      </c>
      <c r="E453" s="13" t="s">
        <v>98</v>
      </c>
      <c r="F453" s="55" t="s">
        <v>98</v>
      </c>
      <c r="G453" s="13" t="s">
        <v>98</v>
      </c>
      <c r="H453" s="13" t="s">
        <v>98</v>
      </c>
      <c r="I453" s="9" t="s">
        <v>2730</v>
      </c>
      <c r="J453" s="5" t="s">
        <v>1618</v>
      </c>
    </row>
    <row r="454" spans="1:10" ht="23.25" customHeight="1" x14ac:dyDescent="0.35">
      <c r="A454" s="6"/>
      <c r="B454" s="6"/>
      <c r="C454" s="6" t="s">
        <v>1893</v>
      </c>
      <c r="D454" s="6"/>
      <c r="E454" s="6"/>
      <c r="F454" s="6"/>
      <c r="G454" s="6"/>
      <c r="H454" s="6"/>
      <c r="I454" s="9" t="s">
        <v>1039</v>
      </c>
      <c r="J454" s="6"/>
    </row>
    <row r="455" spans="1:10" ht="23.25" customHeight="1" x14ac:dyDescent="0.35">
      <c r="A455" s="6"/>
      <c r="B455" s="6"/>
      <c r="C455" s="6"/>
      <c r="D455" s="6"/>
      <c r="E455" s="6"/>
      <c r="F455" s="6"/>
      <c r="G455" s="6"/>
      <c r="H455" s="6"/>
      <c r="I455" s="9"/>
      <c r="J455" s="6"/>
    </row>
    <row r="456" spans="1:10" ht="23.25" customHeight="1" x14ac:dyDescent="0.35">
      <c r="A456" s="569"/>
      <c r="B456" s="589"/>
      <c r="C456" s="589" t="s">
        <v>13</v>
      </c>
      <c r="D456" s="588">
        <f>SUM(D450:D455)</f>
        <v>10000</v>
      </c>
      <c r="E456" s="588">
        <f t="shared" ref="E456:H456" si="24">SUM(E450:E455)</f>
        <v>0</v>
      </c>
      <c r="F456" s="588">
        <f t="shared" si="24"/>
        <v>100000</v>
      </c>
      <c r="G456" s="588">
        <f t="shared" si="24"/>
        <v>0</v>
      </c>
      <c r="H456" s="588">
        <f t="shared" si="24"/>
        <v>0</v>
      </c>
      <c r="I456" s="478"/>
      <c r="J456" s="590"/>
    </row>
    <row r="466" spans="1:10" ht="23.25" customHeight="1" x14ac:dyDescent="0.35">
      <c r="J466" s="111" t="s">
        <v>1818</v>
      </c>
    </row>
    <row r="467" spans="1:10" ht="23.25" customHeight="1" x14ac:dyDescent="0.35">
      <c r="B467" s="669" t="s">
        <v>2894</v>
      </c>
      <c r="C467" s="669"/>
      <c r="D467" s="669"/>
      <c r="E467" s="669"/>
      <c r="F467" s="669"/>
      <c r="G467" s="669"/>
      <c r="H467" s="669"/>
      <c r="I467" s="669"/>
      <c r="J467" s="669"/>
    </row>
    <row r="468" spans="1:10" ht="23.25" customHeight="1" x14ac:dyDescent="0.35">
      <c r="B468" s="669" t="s">
        <v>2597</v>
      </c>
      <c r="C468" s="669"/>
      <c r="D468" s="669"/>
      <c r="E468" s="669"/>
      <c r="F468" s="669"/>
      <c r="G468" s="669"/>
      <c r="H468" s="669"/>
      <c r="I468" s="669"/>
      <c r="J468" s="669"/>
    </row>
    <row r="469" spans="1:10" ht="23.25" customHeight="1" x14ac:dyDescent="0.35">
      <c r="B469" s="710" t="s">
        <v>2482</v>
      </c>
      <c r="C469" s="710"/>
      <c r="D469" s="710"/>
      <c r="E469" s="710"/>
      <c r="F469" s="710"/>
      <c r="G469" s="710"/>
      <c r="H469" s="710"/>
      <c r="I469" s="710"/>
      <c r="J469" s="710"/>
    </row>
    <row r="470" spans="1:10" ht="23.25" customHeight="1" x14ac:dyDescent="0.35">
      <c r="A470" s="687" t="s">
        <v>15</v>
      </c>
      <c r="B470" s="687" t="s">
        <v>2631</v>
      </c>
      <c r="C470" s="520" t="s">
        <v>17</v>
      </c>
      <c r="D470" s="673" t="s">
        <v>19</v>
      </c>
      <c r="E470" s="717"/>
      <c r="F470" s="717"/>
      <c r="G470" s="717"/>
      <c r="H470" s="674"/>
      <c r="I470" s="533" t="s">
        <v>21</v>
      </c>
      <c r="J470" s="112" t="s">
        <v>24</v>
      </c>
    </row>
    <row r="471" spans="1:10" ht="23.25" customHeight="1" x14ac:dyDescent="0.35">
      <c r="A471" s="688"/>
      <c r="B471" s="688"/>
      <c r="C471" s="522" t="s">
        <v>2632</v>
      </c>
      <c r="D471" s="414" t="s">
        <v>1898</v>
      </c>
      <c r="E471" s="415" t="s">
        <v>1899</v>
      </c>
      <c r="F471" s="414" t="s">
        <v>1900</v>
      </c>
      <c r="G471" s="415" t="s">
        <v>1901</v>
      </c>
      <c r="H471" s="534" t="s">
        <v>1902</v>
      </c>
      <c r="I471" s="414" t="s">
        <v>23</v>
      </c>
      <c r="J471" s="113" t="s">
        <v>31</v>
      </c>
    </row>
    <row r="472" spans="1:10" ht="23.25" customHeight="1" x14ac:dyDescent="0.35">
      <c r="A472" s="689"/>
      <c r="B472" s="689"/>
      <c r="C472" s="521"/>
      <c r="D472" s="276" t="s">
        <v>7</v>
      </c>
      <c r="E472" s="114" t="s">
        <v>7</v>
      </c>
      <c r="F472" s="276" t="s">
        <v>7</v>
      </c>
      <c r="G472" s="114" t="s">
        <v>7</v>
      </c>
      <c r="H472" s="114" t="s">
        <v>7</v>
      </c>
      <c r="I472" s="276"/>
      <c r="J472" s="114" t="s">
        <v>32</v>
      </c>
    </row>
    <row r="473" spans="1:10" ht="23.25" customHeight="1" x14ac:dyDescent="0.35">
      <c r="A473" s="1">
        <v>1</v>
      </c>
      <c r="B473" s="2" t="s">
        <v>2912</v>
      </c>
      <c r="C473" s="2" t="s">
        <v>2912</v>
      </c>
      <c r="D473" s="22">
        <v>25000</v>
      </c>
      <c r="E473" s="170" t="s">
        <v>98</v>
      </c>
      <c r="F473" s="170" t="s">
        <v>98</v>
      </c>
      <c r="G473" s="170" t="s">
        <v>98</v>
      </c>
      <c r="H473" s="170" t="s">
        <v>98</v>
      </c>
      <c r="I473" s="15" t="s">
        <v>2913</v>
      </c>
      <c r="J473" s="1" t="s">
        <v>1205</v>
      </c>
    </row>
    <row r="474" spans="1:10" ht="23.25" customHeight="1" x14ac:dyDescent="0.35">
      <c r="A474" s="6"/>
      <c r="B474" s="6"/>
      <c r="C474" s="6" t="s">
        <v>1849</v>
      </c>
      <c r="D474" s="31"/>
      <c r="E474" s="13"/>
      <c r="F474" s="13"/>
      <c r="G474" s="13"/>
      <c r="H474" s="13"/>
      <c r="I474" s="9" t="s">
        <v>2731</v>
      </c>
      <c r="J474" s="6"/>
    </row>
    <row r="475" spans="1:10" ht="23.25" customHeight="1" x14ac:dyDescent="0.35">
      <c r="A475" s="6"/>
      <c r="B475" s="6"/>
      <c r="C475" s="6" t="s">
        <v>1850</v>
      </c>
      <c r="D475" s="6"/>
      <c r="E475" s="12"/>
      <c r="F475" s="12"/>
      <c r="G475" s="12"/>
      <c r="H475" s="13"/>
      <c r="I475" s="9" t="s">
        <v>2732</v>
      </c>
      <c r="J475" s="6"/>
    </row>
    <row r="476" spans="1:10" ht="23.25" customHeight="1" x14ac:dyDescent="0.35">
      <c r="A476" s="11"/>
      <c r="B476" s="11"/>
      <c r="C476" s="11"/>
      <c r="D476" s="11"/>
      <c r="E476" s="14"/>
      <c r="F476" s="14"/>
      <c r="G476" s="14"/>
      <c r="H476" s="14"/>
      <c r="I476" s="11"/>
      <c r="J476" s="11"/>
    </row>
    <row r="477" spans="1:10" ht="23.25" customHeight="1" x14ac:dyDescent="0.35">
      <c r="A477" s="569"/>
      <c r="B477" s="589"/>
      <c r="C477" s="589" t="s">
        <v>13</v>
      </c>
      <c r="D477" s="588">
        <f>SUM(D473:D476)</f>
        <v>25000</v>
      </c>
      <c r="E477" s="588">
        <f t="shared" ref="E477" si="25">SUM(E471:E476)</f>
        <v>0</v>
      </c>
      <c r="F477" s="588">
        <f t="shared" ref="F477" si="26">SUM(F471:F476)</f>
        <v>0</v>
      </c>
      <c r="G477" s="588">
        <f t="shared" ref="G477" si="27">SUM(G471:G476)</f>
        <v>0</v>
      </c>
      <c r="H477" s="588">
        <f t="shared" ref="H477" si="28">SUM(H471:H476)</f>
        <v>0</v>
      </c>
      <c r="I477" s="478"/>
      <c r="J477" s="590"/>
    </row>
    <row r="489" spans="1:10" ht="23.25" customHeight="1" x14ac:dyDescent="0.35">
      <c r="J489" s="111" t="s">
        <v>1818</v>
      </c>
    </row>
    <row r="490" spans="1:10" ht="23.25" customHeight="1" x14ac:dyDescent="0.35">
      <c r="B490" s="669" t="s">
        <v>2894</v>
      </c>
      <c r="C490" s="669"/>
      <c r="D490" s="669"/>
      <c r="E490" s="669"/>
      <c r="F490" s="669"/>
      <c r="G490" s="669"/>
      <c r="H490" s="669"/>
      <c r="I490" s="669"/>
      <c r="J490" s="669"/>
    </row>
    <row r="491" spans="1:10" ht="23.25" customHeight="1" x14ac:dyDescent="0.35">
      <c r="B491" s="669" t="s">
        <v>2597</v>
      </c>
      <c r="C491" s="669"/>
      <c r="D491" s="669"/>
      <c r="E491" s="669"/>
      <c r="F491" s="669"/>
      <c r="G491" s="669"/>
      <c r="H491" s="669"/>
      <c r="I491" s="669"/>
      <c r="J491" s="669"/>
    </row>
    <row r="492" spans="1:10" ht="23.25" customHeight="1" x14ac:dyDescent="0.35">
      <c r="B492" s="710" t="s">
        <v>2895</v>
      </c>
      <c r="C492" s="710"/>
      <c r="D492" s="710"/>
      <c r="E492" s="710"/>
      <c r="F492" s="710"/>
      <c r="G492" s="710"/>
      <c r="H492" s="710"/>
      <c r="I492" s="710"/>
      <c r="J492" s="710"/>
    </row>
    <row r="493" spans="1:10" ht="23.25" customHeight="1" x14ac:dyDescent="0.35">
      <c r="A493" s="687" t="s">
        <v>15</v>
      </c>
      <c r="B493" s="687" t="s">
        <v>2631</v>
      </c>
      <c r="C493" s="520" t="s">
        <v>17</v>
      </c>
      <c r="D493" s="673" t="s">
        <v>19</v>
      </c>
      <c r="E493" s="717"/>
      <c r="F493" s="717"/>
      <c r="G493" s="717"/>
      <c r="H493" s="674"/>
      <c r="I493" s="533" t="s">
        <v>21</v>
      </c>
      <c r="J493" s="112" t="s">
        <v>24</v>
      </c>
    </row>
    <row r="494" spans="1:10" ht="23.25" customHeight="1" x14ac:dyDescent="0.35">
      <c r="A494" s="688"/>
      <c r="B494" s="688"/>
      <c r="C494" s="522" t="s">
        <v>2632</v>
      </c>
      <c r="D494" s="414" t="s">
        <v>1898</v>
      </c>
      <c r="E494" s="415" t="s">
        <v>1899</v>
      </c>
      <c r="F494" s="414" t="s">
        <v>1900</v>
      </c>
      <c r="G494" s="415" t="s">
        <v>1901</v>
      </c>
      <c r="H494" s="534" t="s">
        <v>1902</v>
      </c>
      <c r="I494" s="414" t="s">
        <v>23</v>
      </c>
      <c r="J494" s="113" t="s">
        <v>31</v>
      </c>
    </row>
    <row r="495" spans="1:10" ht="23.25" customHeight="1" x14ac:dyDescent="0.35">
      <c r="A495" s="689"/>
      <c r="B495" s="689"/>
      <c r="C495" s="521"/>
      <c r="D495" s="276" t="s">
        <v>7</v>
      </c>
      <c r="E495" s="114" t="s">
        <v>7</v>
      </c>
      <c r="F495" s="276" t="s">
        <v>7</v>
      </c>
      <c r="G495" s="114" t="s">
        <v>7</v>
      </c>
      <c r="H495" s="114" t="s">
        <v>7</v>
      </c>
      <c r="I495" s="276"/>
      <c r="J495" s="114" t="s">
        <v>32</v>
      </c>
    </row>
    <row r="496" spans="1:10" ht="23.25" customHeight="1" x14ac:dyDescent="0.35">
      <c r="A496" s="1">
        <v>1</v>
      </c>
      <c r="B496" s="571" t="s">
        <v>1870</v>
      </c>
      <c r="C496" s="571" t="s">
        <v>2776</v>
      </c>
      <c r="D496" s="572" t="s">
        <v>98</v>
      </c>
      <c r="E496" s="572" t="s">
        <v>98</v>
      </c>
      <c r="F496" s="582">
        <v>30000</v>
      </c>
      <c r="G496" s="572" t="s">
        <v>98</v>
      </c>
      <c r="H496" s="572" t="s">
        <v>98</v>
      </c>
      <c r="I496" s="2" t="s">
        <v>2733</v>
      </c>
      <c r="J496" s="1" t="s">
        <v>1855</v>
      </c>
    </row>
    <row r="497" spans="1:10" ht="23.25" customHeight="1" x14ac:dyDescent="0.35">
      <c r="A497" s="6"/>
      <c r="B497" s="6"/>
      <c r="C497" s="200"/>
      <c r="D497" s="563"/>
      <c r="E497" s="563"/>
      <c r="F497" s="563"/>
      <c r="G497" s="563"/>
      <c r="H497" s="563"/>
      <c r="I497" s="6" t="s">
        <v>2734</v>
      </c>
      <c r="J497" s="6"/>
    </row>
    <row r="498" spans="1:10" ht="23.25" customHeight="1" x14ac:dyDescent="0.35">
      <c r="A498" s="6"/>
      <c r="B498" s="6"/>
      <c r="C498" s="563"/>
      <c r="D498" s="563"/>
      <c r="E498" s="563"/>
      <c r="F498" s="563"/>
      <c r="G498" s="563"/>
      <c r="H498" s="563"/>
      <c r="I498" s="6" t="s">
        <v>397</v>
      </c>
      <c r="J498" s="6"/>
    </row>
    <row r="499" spans="1:10" ht="23.25" customHeight="1" x14ac:dyDescent="0.35">
      <c r="A499" s="116"/>
      <c r="B499" s="116"/>
      <c r="C499" s="116"/>
      <c r="D499" s="116"/>
      <c r="E499" s="116"/>
      <c r="F499" s="116"/>
      <c r="G499" s="116"/>
      <c r="H499" s="116"/>
      <c r="I499" s="116"/>
      <c r="J499" s="116"/>
    </row>
    <row r="500" spans="1:10" ht="23.25" customHeight="1" x14ac:dyDescent="0.35">
      <c r="A500" s="569"/>
      <c r="B500" s="589"/>
      <c r="C500" s="589" t="s">
        <v>13</v>
      </c>
      <c r="D500" s="588">
        <f>SUM(D496:D499)</f>
        <v>0</v>
      </c>
      <c r="E500" s="588">
        <f t="shared" ref="E500:H500" si="29">SUM(E496:E499)</f>
        <v>0</v>
      </c>
      <c r="F500" s="588">
        <f t="shared" si="29"/>
        <v>30000</v>
      </c>
      <c r="G500" s="588">
        <f t="shared" si="29"/>
        <v>0</v>
      </c>
      <c r="H500" s="588">
        <f t="shared" si="29"/>
        <v>0</v>
      </c>
      <c r="I500" s="478"/>
      <c r="J500" s="590"/>
    </row>
    <row r="512" spans="1:10" ht="23.25" customHeight="1" x14ac:dyDescent="0.35">
      <c r="J512" s="111" t="s">
        <v>1818</v>
      </c>
    </row>
    <row r="513" spans="1:10" ht="23.25" customHeight="1" x14ac:dyDescent="0.35">
      <c r="B513" s="669" t="s">
        <v>2894</v>
      </c>
      <c r="C513" s="669"/>
      <c r="D513" s="669"/>
      <c r="E513" s="669"/>
      <c r="F513" s="669"/>
      <c r="G513" s="669"/>
      <c r="H513" s="669"/>
      <c r="I513" s="669"/>
      <c r="J513" s="669"/>
    </row>
    <row r="514" spans="1:10" ht="23.25" customHeight="1" x14ac:dyDescent="0.35">
      <c r="B514" s="669" t="s">
        <v>2597</v>
      </c>
      <c r="C514" s="669"/>
      <c r="D514" s="669"/>
      <c r="E514" s="669"/>
      <c r="F514" s="669"/>
      <c r="G514" s="669"/>
      <c r="H514" s="669"/>
      <c r="I514" s="669"/>
      <c r="J514" s="669"/>
    </row>
    <row r="515" spans="1:10" ht="23.25" customHeight="1" x14ac:dyDescent="0.35">
      <c r="B515" s="710" t="s">
        <v>2896</v>
      </c>
      <c r="C515" s="710"/>
      <c r="D515" s="710"/>
      <c r="E515" s="710"/>
      <c r="F515" s="710"/>
      <c r="G515" s="710"/>
      <c r="H515" s="710"/>
      <c r="I515" s="710"/>
      <c r="J515" s="710"/>
    </row>
    <row r="516" spans="1:10" ht="23.25" customHeight="1" x14ac:dyDescent="0.35">
      <c r="A516" s="687" t="s">
        <v>15</v>
      </c>
      <c r="B516" s="687" t="s">
        <v>2631</v>
      </c>
      <c r="C516" s="520" t="s">
        <v>17</v>
      </c>
      <c r="D516" s="673" t="s">
        <v>19</v>
      </c>
      <c r="E516" s="717"/>
      <c r="F516" s="717"/>
      <c r="G516" s="717"/>
      <c r="H516" s="674"/>
      <c r="I516" s="533" t="s">
        <v>21</v>
      </c>
      <c r="J516" s="112" t="s">
        <v>24</v>
      </c>
    </row>
    <row r="517" spans="1:10" ht="23.25" customHeight="1" x14ac:dyDescent="0.35">
      <c r="A517" s="688"/>
      <c r="B517" s="688"/>
      <c r="C517" s="522" t="s">
        <v>2632</v>
      </c>
      <c r="D517" s="414" t="s">
        <v>1898</v>
      </c>
      <c r="E517" s="415" t="s">
        <v>1899</v>
      </c>
      <c r="F517" s="414" t="s">
        <v>1900</v>
      </c>
      <c r="G517" s="415" t="s">
        <v>1901</v>
      </c>
      <c r="H517" s="534" t="s">
        <v>1902</v>
      </c>
      <c r="I517" s="414" t="s">
        <v>23</v>
      </c>
      <c r="J517" s="113" t="s">
        <v>31</v>
      </c>
    </row>
    <row r="518" spans="1:10" ht="23.25" customHeight="1" x14ac:dyDescent="0.35">
      <c r="A518" s="689"/>
      <c r="B518" s="689"/>
      <c r="C518" s="521"/>
      <c r="D518" s="276" t="s">
        <v>7</v>
      </c>
      <c r="E518" s="114" t="s">
        <v>7</v>
      </c>
      <c r="F518" s="276" t="s">
        <v>7</v>
      </c>
      <c r="G518" s="114" t="s">
        <v>7</v>
      </c>
      <c r="H518" s="114" t="s">
        <v>7</v>
      </c>
      <c r="I518" s="276"/>
      <c r="J518" s="114" t="s">
        <v>32</v>
      </c>
    </row>
    <row r="519" spans="1:10" ht="23.25" customHeight="1" x14ac:dyDescent="0.35">
      <c r="A519" s="1">
        <v>1</v>
      </c>
      <c r="B519" s="2" t="s">
        <v>1877</v>
      </c>
      <c r="C519" s="2" t="s">
        <v>1877</v>
      </c>
      <c r="D519" s="17">
        <v>30000</v>
      </c>
      <c r="E519" s="17" t="s">
        <v>98</v>
      </c>
      <c r="F519" s="17" t="s">
        <v>98</v>
      </c>
      <c r="G519" s="17" t="s">
        <v>98</v>
      </c>
      <c r="H519" s="170" t="s">
        <v>98</v>
      </c>
      <c r="I519" s="2" t="s">
        <v>2735</v>
      </c>
      <c r="J519" s="1" t="s">
        <v>2690</v>
      </c>
    </row>
    <row r="520" spans="1:10" ht="23.25" customHeight="1" x14ac:dyDescent="0.35">
      <c r="A520" s="6"/>
      <c r="B520" s="6"/>
      <c r="C520" s="6" t="s">
        <v>1850</v>
      </c>
      <c r="D520" s="6"/>
      <c r="E520" s="12"/>
      <c r="F520" s="12"/>
      <c r="G520" s="12"/>
      <c r="H520" s="6"/>
      <c r="I520" s="6" t="s">
        <v>2736</v>
      </c>
      <c r="J520" s="6"/>
    </row>
    <row r="521" spans="1:10" ht="23.25" customHeight="1" x14ac:dyDescent="0.35">
      <c r="A521" s="6"/>
      <c r="B521" s="6"/>
      <c r="C521" s="9" t="s">
        <v>1876</v>
      </c>
      <c r="D521" s="6"/>
      <c r="E521" s="12"/>
      <c r="F521" s="12"/>
      <c r="G521" s="12"/>
      <c r="H521" s="6"/>
      <c r="I521" s="6"/>
      <c r="J521" s="6"/>
    </row>
    <row r="522" spans="1:10" ht="23.25" customHeight="1" x14ac:dyDescent="0.35">
      <c r="A522" s="11"/>
      <c r="B522" s="11"/>
      <c r="C522" s="16"/>
      <c r="D522" s="11"/>
      <c r="E522" s="75"/>
      <c r="F522" s="75"/>
      <c r="G522" s="75"/>
      <c r="H522" s="11"/>
      <c r="I522" s="11"/>
      <c r="J522" s="11"/>
    </row>
    <row r="523" spans="1:10" ht="23.25" customHeight="1" x14ac:dyDescent="0.35">
      <c r="A523" s="569"/>
      <c r="B523" s="589"/>
      <c r="C523" s="589" t="s">
        <v>13</v>
      </c>
      <c r="D523" s="588">
        <f>SUM(D519:D522)</f>
        <v>30000</v>
      </c>
      <c r="E523" s="588">
        <f t="shared" ref="E523" si="30">SUM(E519:E522)</f>
        <v>0</v>
      </c>
      <c r="F523" s="588">
        <f t="shared" ref="F523" si="31">SUM(F519:F522)</f>
        <v>0</v>
      </c>
      <c r="G523" s="588">
        <f t="shared" ref="G523" si="32">SUM(G519:G522)</f>
        <v>0</v>
      </c>
      <c r="H523" s="588">
        <f t="shared" ref="H523" si="33">SUM(H519:H522)</f>
        <v>0</v>
      </c>
      <c r="I523" s="478"/>
      <c r="J523" s="590"/>
    </row>
    <row r="535" spans="1:10" ht="23.25" customHeight="1" x14ac:dyDescent="0.35">
      <c r="J535" s="111" t="s">
        <v>1818</v>
      </c>
    </row>
    <row r="536" spans="1:10" ht="23.25" customHeight="1" x14ac:dyDescent="0.35">
      <c r="B536" s="669" t="s">
        <v>2894</v>
      </c>
      <c r="C536" s="669"/>
      <c r="D536" s="669"/>
      <c r="E536" s="669"/>
      <c r="F536" s="669"/>
      <c r="G536" s="669"/>
      <c r="H536" s="669"/>
      <c r="I536" s="669"/>
      <c r="J536" s="669"/>
    </row>
    <row r="537" spans="1:10" ht="23.25" customHeight="1" x14ac:dyDescent="0.35">
      <c r="B537" s="669" t="s">
        <v>2597</v>
      </c>
      <c r="C537" s="669"/>
      <c r="D537" s="669"/>
      <c r="E537" s="669"/>
      <c r="F537" s="669"/>
      <c r="G537" s="669"/>
      <c r="H537" s="669"/>
      <c r="I537" s="669"/>
      <c r="J537" s="669"/>
    </row>
    <row r="538" spans="1:10" ht="23.25" customHeight="1" x14ac:dyDescent="0.35">
      <c r="B538" s="710" t="s">
        <v>2897</v>
      </c>
      <c r="C538" s="710"/>
      <c r="D538" s="710"/>
      <c r="E538" s="710"/>
      <c r="F538" s="710"/>
      <c r="G538" s="710"/>
      <c r="H538" s="710"/>
      <c r="I538" s="710"/>
      <c r="J538" s="710"/>
    </row>
    <row r="539" spans="1:10" ht="23.25" customHeight="1" x14ac:dyDescent="0.35">
      <c r="A539" s="687" t="s">
        <v>15</v>
      </c>
      <c r="B539" s="687" t="s">
        <v>2631</v>
      </c>
      <c r="C539" s="520" t="s">
        <v>17</v>
      </c>
      <c r="D539" s="673" t="s">
        <v>19</v>
      </c>
      <c r="E539" s="717"/>
      <c r="F539" s="717"/>
      <c r="G539" s="717"/>
      <c r="H539" s="674"/>
      <c r="I539" s="533" t="s">
        <v>21</v>
      </c>
      <c r="J539" s="112" t="s">
        <v>24</v>
      </c>
    </row>
    <row r="540" spans="1:10" ht="23.25" customHeight="1" x14ac:dyDescent="0.35">
      <c r="A540" s="688"/>
      <c r="B540" s="688"/>
      <c r="C540" s="522" t="s">
        <v>2632</v>
      </c>
      <c r="D540" s="414" t="s">
        <v>1898</v>
      </c>
      <c r="E540" s="415" t="s">
        <v>1899</v>
      </c>
      <c r="F540" s="414" t="s">
        <v>1900</v>
      </c>
      <c r="G540" s="415" t="s">
        <v>1901</v>
      </c>
      <c r="H540" s="534" t="s">
        <v>1902</v>
      </c>
      <c r="I540" s="414" t="s">
        <v>23</v>
      </c>
      <c r="J540" s="113" t="s">
        <v>31</v>
      </c>
    </row>
    <row r="541" spans="1:10" ht="23.25" customHeight="1" x14ac:dyDescent="0.35">
      <c r="A541" s="689"/>
      <c r="B541" s="689"/>
      <c r="C541" s="521"/>
      <c r="D541" s="276" t="s">
        <v>7</v>
      </c>
      <c r="E541" s="114" t="s">
        <v>7</v>
      </c>
      <c r="F541" s="276" t="s">
        <v>7</v>
      </c>
      <c r="G541" s="114" t="s">
        <v>7</v>
      </c>
      <c r="H541" s="114" t="s">
        <v>7</v>
      </c>
      <c r="I541" s="276"/>
      <c r="J541" s="114" t="s">
        <v>32</v>
      </c>
    </row>
    <row r="542" spans="1:10" ht="23.25" customHeight="1" x14ac:dyDescent="0.35">
      <c r="A542" s="1">
        <v>1</v>
      </c>
      <c r="B542" s="2" t="s">
        <v>1894</v>
      </c>
      <c r="C542" s="2" t="s">
        <v>1894</v>
      </c>
      <c r="D542" s="170" t="s">
        <v>98</v>
      </c>
      <c r="E542" s="170" t="s">
        <v>98</v>
      </c>
      <c r="F542" s="4">
        <v>400000</v>
      </c>
      <c r="G542" s="170" t="s">
        <v>98</v>
      </c>
      <c r="H542" s="170" t="s">
        <v>98</v>
      </c>
      <c r="I542" s="2" t="s">
        <v>2194</v>
      </c>
      <c r="J542" s="1" t="s">
        <v>1618</v>
      </c>
    </row>
    <row r="543" spans="1:10" ht="23.25" customHeight="1" x14ac:dyDescent="0.35">
      <c r="A543" s="5"/>
      <c r="B543" s="6"/>
      <c r="C543" s="6" t="s">
        <v>1895</v>
      </c>
      <c r="D543" s="6"/>
      <c r="E543" s="6"/>
      <c r="F543" s="6"/>
      <c r="G543" s="6"/>
      <c r="H543" s="6"/>
      <c r="I543" s="6" t="s">
        <v>2739</v>
      </c>
      <c r="J543" s="5"/>
    </row>
    <row r="544" spans="1:10" ht="23.25" customHeight="1" x14ac:dyDescent="0.35">
      <c r="A544" s="5"/>
      <c r="B544" s="6"/>
      <c r="C544" s="6"/>
      <c r="D544" s="6"/>
      <c r="E544" s="6"/>
      <c r="F544" s="6"/>
      <c r="G544" s="6"/>
      <c r="H544" s="6"/>
      <c r="I544" s="6" t="s">
        <v>2326</v>
      </c>
      <c r="J544" s="5"/>
    </row>
    <row r="545" spans="1:10" ht="23.25" customHeight="1" x14ac:dyDescent="0.35">
      <c r="A545" s="5"/>
      <c r="B545" s="6"/>
      <c r="C545" s="6"/>
      <c r="D545" s="6"/>
      <c r="E545" s="6"/>
      <c r="F545" s="6"/>
      <c r="G545" s="6"/>
      <c r="H545" s="6"/>
      <c r="I545" s="6" t="s">
        <v>2740</v>
      </c>
      <c r="J545" s="5"/>
    </row>
    <row r="546" spans="1:10" ht="23.25" customHeight="1" x14ac:dyDescent="0.35">
      <c r="A546" s="10"/>
      <c r="B546" s="11"/>
      <c r="C546" s="11"/>
      <c r="D546" s="11"/>
      <c r="E546" s="11"/>
      <c r="F546" s="11"/>
      <c r="G546" s="11"/>
      <c r="H546" s="11"/>
      <c r="I546" s="11"/>
      <c r="J546" s="10"/>
    </row>
    <row r="547" spans="1:10" ht="23.25" customHeight="1" x14ac:dyDescent="0.35">
      <c r="A547" s="5">
        <v>2</v>
      </c>
      <c r="B547" s="6" t="s">
        <v>1896</v>
      </c>
      <c r="C547" s="6" t="s">
        <v>1896</v>
      </c>
      <c r="D547" s="13" t="s">
        <v>98</v>
      </c>
      <c r="E547" s="13" t="s">
        <v>98</v>
      </c>
      <c r="F547" s="13" t="s">
        <v>98</v>
      </c>
      <c r="G547" s="57">
        <v>500000</v>
      </c>
      <c r="H547" s="13" t="s">
        <v>98</v>
      </c>
      <c r="I547" s="6" t="s">
        <v>2737</v>
      </c>
      <c r="J547" s="5" t="s">
        <v>1618</v>
      </c>
    </row>
    <row r="548" spans="1:10" ht="23.25" customHeight="1" x14ac:dyDescent="0.35">
      <c r="A548" s="6"/>
      <c r="B548" s="6"/>
      <c r="C548" s="6"/>
      <c r="D548" s="6"/>
      <c r="E548" s="6"/>
      <c r="F548" s="6"/>
      <c r="G548" s="6"/>
      <c r="H548" s="6"/>
      <c r="I548" s="6" t="s">
        <v>2738</v>
      </c>
      <c r="J548" s="6"/>
    </row>
    <row r="549" spans="1:10" ht="23.25" customHeight="1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</row>
    <row r="550" spans="1:10" ht="23.25" customHeight="1" x14ac:dyDescent="0.35">
      <c r="A550" s="569"/>
      <c r="B550" s="589"/>
      <c r="C550" s="589" t="s">
        <v>13</v>
      </c>
      <c r="D550" s="588">
        <f>SUM(D542:D549)</f>
        <v>0</v>
      </c>
      <c r="E550" s="588">
        <f t="shared" ref="E550:H550" si="34">SUM(E542:E549)</f>
        <v>0</v>
      </c>
      <c r="F550" s="588">
        <f>SUM(F542:F549)</f>
        <v>400000</v>
      </c>
      <c r="G550" s="588">
        <f t="shared" si="34"/>
        <v>500000</v>
      </c>
      <c r="H550" s="588">
        <f t="shared" si="34"/>
        <v>0</v>
      </c>
      <c r="I550" s="478"/>
      <c r="J550" s="590"/>
    </row>
    <row r="558" spans="1:10" ht="23.25" customHeight="1" x14ac:dyDescent="0.35">
      <c r="J558" s="111" t="s">
        <v>1818</v>
      </c>
    </row>
    <row r="559" spans="1:10" ht="23.25" customHeight="1" x14ac:dyDescent="0.35">
      <c r="B559" s="669" t="s">
        <v>2898</v>
      </c>
      <c r="C559" s="669"/>
      <c r="D559" s="669"/>
      <c r="E559" s="669"/>
      <c r="F559" s="669"/>
      <c r="G559" s="669"/>
      <c r="H559" s="669"/>
      <c r="I559" s="669"/>
      <c r="J559" s="669"/>
    </row>
    <row r="560" spans="1:10" ht="23.25" customHeight="1" x14ac:dyDescent="0.35">
      <c r="B560" s="669" t="s">
        <v>2597</v>
      </c>
      <c r="C560" s="669"/>
      <c r="D560" s="669"/>
      <c r="E560" s="669"/>
      <c r="F560" s="669"/>
      <c r="G560" s="669"/>
      <c r="H560" s="669"/>
      <c r="I560" s="669"/>
      <c r="J560" s="669"/>
    </row>
    <row r="561" spans="1:10" ht="23.25" customHeight="1" x14ac:dyDescent="0.35">
      <c r="B561" s="710" t="s">
        <v>2482</v>
      </c>
      <c r="C561" s="710"/>
      <c r="D561" s="710"/>
      <c r="E561" s="710"/>
      <c r="F561" s="710"/>
      <c r="G561" s="710"/>
      <c r="H561" s="710"/>
      <c r="I561" s="710"/>
      <c r="J561" s="710"/>
    </row>
    <row r="562" spans="1:10" ht="23.25" customHeight="1" x14ac:dyDescent="0.35">
      <c r="A562" s="687" t="s">
        <v>15</v>
      </c>
      <c r="B562" s="687" t="s">
        <v>2631</v>
      </c>
      <c r="C562" s="646" t="s">
        <v>17</v>
      </c>
      <c r="D562" s="673" t="s">
        <v>19</v>
      </c>
      <c r="E562" s="717"/>
      <c r="F562" s="717"/>
      <c r="G562" s="717"/>
      <c r="H562" s="674"/>
      <c r="I562" s="533" t="s">
        <v>21</v>
      </c>
      <c r="J562" s="112" t="s">
        <v>24</v>
      </c>
    </row>
    <row r="563" spans="1:10" ht="23.25" customHeight="1" x14ac:dyDescent="0.35">
      <c r="A563" s="688"/>
      <c r="B563" s="688"/>
      <c r="C563" s="648" t="s">
        <v>2632</v>
      </c>
      <c r="D563" s="414" t="s">
        <v>1898</v>
      </c>
      <c r="E563" s="415" t="s">
        <v>1899</v>
      </c>
      <c r="F563" s="414" t="s">
        <v>1900</v>
      </c>
      <c r="G563" s="415" t="s">
        <v>1901</v>
      </c>
      <c r="H563" s="534" t="s">
        <v>1902</v>
      </c>
      <c r="I563" s="414" t="s">
        <v>23</v>
      </c>
      <c r="J563" s="113" t="s">
        <v>31</v>
      </c>
    </row>
    <row r="564" spans="1:10" ht="23.25" customHeight="1" x14ac:dyDescent="0.35">
      <c r="A564" s="689"/>
      <c r="B564" s="689"/>
      <c r="C564" s="647"/>
      <c r="D564" s="276" t="s">
        <v>7</v>
      </c>
      <c r="E564" s="114" t="s">
        <v>7</v>
      </c>
      <c r="F564" s="276" t="s">
        <v>7</v>
      </c>
      <c r="G564" s="114" t="s">
        <v>7</v>
      </c>
      <c r="H564" s="114" t="s">
        <v>7</v>
      </c>
      <c r="I564" s="276"/>
      <c r="J564" s="114" t="s">
        <v>32</v>
      </c>
    </row>
    <row r="565" spans="1:10" ht="23.25" customHeight="1" x14ac:dyDescent="0.35">
      <c r="A565" s="666">
        <v>1</v>
      </c>
      <c r="B565" s="6" t="s">
        <v>1833</v>
      </c>
      <c r="C565" s="6" t="s">
        <v>1833</v>
      </c>
      <c r="D565" s="13" t="s">
        <v>98</v>
      </c>
      <c r="E565" s="13" t="s">
        <v>98</v>
      </c>
      <c r="F565" s="13" t="s">
        <v>98</v>
      </c>
      <c r="G565" s="13" t="s">
        <v>98</v>
      </c>
      <c r="H565" s="85">
        <v>20000</v>
      </c>
      <c r="I565" s="2" t="s">
        <v>2741</v>
      </c>
      <c r="J565" s="1" t="s">
        <v>2690</v>
      </c>
    </row>
    <row r="566" spans="1:10" ht="23.25" customHeight="1" x14ac:dyDescent="0.35">
      <c r="A566" s="666"/>
      <c r="B566" s="6"/>
      <c r="C566" s="6" t="s">
        <v>1829</v>
      </c>
      <c r="D566" s="13"/>
      <c r="E566" s="13"/>
      <c r="F566" s="13"/>
      <c r="G566" s="6"/>
      <c r="H566" s="6"/>
      <c r="I566" s="6" t="s">
        <v>2675</v>
      </c>
      <c r="J566" s="6"/>
    </row>
    <row r="567" spans="1:10" ht="23.25" customHeight="1" x14ac:dyDescent="0.35">
      <c r="A567" s="667"/>
      <c r="B567" s="11"/>
      <c r="C567" s="11"/>
      <c r="D567" s="150"/>
      <c r="E567" s="14"/>
      <c r="F567" s="14"/>
      <c r="G567" s="11"/>
      <c r="H567" s="11"/>
      <c r="I567" s="11"/>
      <c r="J567" s="11"/>
    </row>
    <row r="568" spans="1:10" ht="23.25" customHeight="1" x14ac:dyDescent="0.35">
      <c r="A568" s="666">
        <v>2</v>
      </c>
      <c r="B568" s="6" t="s">
        <v>1834</v>
      </c>
      <c r="C568" s="6" t="s">
        <v>1834</v>
      </c>
      <c r="D568" s="13" t="s">
        <v>98</v>
      </c>
      <c r="E568" s="13" t="s">
        <v>98</v>
      </c>
      <c r="F568" s="13" t="s">
        <v>98</v>
      </c>
      <c r="G568" s="13" t="s">
        <v>98</v>
      </c>
      <c r="H568" s="85">
        <v>50000</v>
      </c>
      <c r="I568" s="6" t="s">
        <v>2742</v>
      </c>
      <c r="J568" s="5" t="s">
        <v>2690</v>
      </c>
    </row>
    <row r="569" spans="1:10" ht="23.25" customHeight="1" x14ac:dyDescent="0.35">
      <c r="A569" s="666"/>
      <c r="B569" s="6"/>
      <c r="C569" s="6" t="s">
        <v>1829</v>
      </c>
      <c r="D569" s="13"/>
      <c r="E569" s="13"/>
      <c r="F569" s="13"/>
      <c r="G569" s="6"/>
      <c r="H569" s="6"/>
      <c r="I569" s="6" t="s">
        <v>2675</v>
      </c>
      <c r="J569" s="6"/>
    </row>
    <row r="570" spans="1:10" ht="23.25" customHeight="1" x14ac:dyDescent="0.35">
      <c r="A570" s="667"/>
      <c r="B570" s="11"/>
      <c r="C570" s="11"/>
      <c r="D570" s="150"/>
      <c r="E570" s="14"/>
      <c r="F570" s="14"/>
      <c r="G570" s="11"/>
      <c r="H570" s="11"/>
      <c r="I570" s="11"/>
      <c r="J570" s="11"/>
    </row>
    <row r="571" spans="1:10" ht="23.25" customHeight="1" x14ac:dyDescent="0.35">
      <c r="A571" s="666">
        <v>3</v>
      </c>
      <c r="B571" s="6" t="s">
        <v>1835</v>
      </c>
      <c r="C571" s="6" t="s">
        <v>1835</v>
      </c>
      <c r="D571" s="13" t="s">
        <v>98</v>
      </c>
      <c r="E571" s="13" t="s">
        <v>98</v>
      </c>
      <c r="F571" s="85">
        <v>100000</v>
      </c>
      <c r="G571" s="85" t="s">
        <v>98</v>
      </c>
      <c r="H571" s="13" t="s">
        <v>98</v>
      </c>
      <c r="I571" s="6" t="s">
        <v>2743</v>
      </c>
      <c r="J571" s="5" t="s">
        <v>2690</v>
      </c>
    </row>
    <row r="572" spans="1:10" ht="23.25" customHeight="1" x14ac:dyDescent="0.35">
      <c r="A572" s="666"/>
      <c r="B572" s="6"/>
      <c r="C572" s="6" t="s">
        <v>1829</v>
      </c>
      <c r="D572" s="13"/>
      <c r="E572" s="13"/>
      <c r="F572" s="13"/>
      <c r="G572" s="6"/>
      <c r="H572" s="6"/>
      <c r="I572" s="6" t="s">
        <v>2675</v>
      </c>
      <c r="J572" s="6"/>
    </row>
    <row r="573" spans="1:10" ht="23.25" customHeight="1" x14ac:dyDescent="0.35">
      <c r="A573" s="667"/>
      <c r="B573" s="11"/>
      <c r="C573" s="11"/>
      <c r="D573" s="150"/>
      <c r="E573" s="14"/>
      <c r="F573" s="14"/>
      <c r="G573" s="11"/>
      <c r="H573" s="11"/>
      <c r="I573" s="11"/>
      <c r="J573" s="11"/>
    </row>
    <row r="574" spans="1:10" ht="23.25" customHeight="1" x14ac:dyDescent="0.35">
      <c r="A574" s="666">
        <v>4</v>
      </c>
      <c r="B574" s="9" t="s">
        <v>1874</v>
      </c>
      <c r="C574" s="9" t="s">
        <v>2745</v>
      </c>
      <c r="D574" s="13" t="s">
        <v>98</v>
      </c>
      <c r="E574" s="13" t="s">
        <v>98</v>
      </c>
      <c r="F574" s="19">
        <v>50000</v>
      </c>
      <c r="G574" s="13" t="s">
        <v>98</v>
      </c>
      <c r="H574" s="13" t="s">
        <v>98</v>
      </c>
      <c r="I574" s="6" t="s">
        <v>2744</v>
      </c>
      <c r="J574" s="5" t="s">
        <v>2690</v>
      </c>
    </row>
    <row r="575" spans="1:10" ht="23.25" customHeight="1" x14ac:dyDescent="0.35">
      <c r="A575" s="666"/>
      <c r="B575" s="6"/>
      <c r="C575" s="6" t="s">
        <v>1836</v>
      </c>
      <c r="D575" s="6"/>
      <c r="E575" s="13"/>
      <c r="F575" s="13"/>
      <c r="G575" s="13"/>
      <c r="H575" s="6"/>
      <c r="I575" s="6" t="s">
        <v>2675</v>
      </c>
      <c r="J575" s="6"/>
    </row>
    <row r="576" spans="1:10" ht="23.25" customHeight="1" x14ac:dyDescent="0.35">
      <c r="A576" s="666"/>
      <c r="B576" s="6"/>
      <c r="C576" s="117"/>
      <c r="D576" s="6"/>
      <c r="E576" s="19"/>
      <c r="F576" s="13"/>
      <c r="G576" s="13"/>
      <c r="H576" s="6"/>
      <c r="I576" s="6"/>
      <c r="J576" s="6"/>
    </row>
    <row r="577" spans="1:10" ht="23.25" customHeight="1" x14ac:dyDescent="0.35">
      <c r="A577" s="569"/>
      <c r="B577" s="589"/>
      <c r="C577" s="589" t="s">
        <v>13</v>
      </c>
      <c r="D577" s="588">
        <f>SUM(D565:D576)</f>
        <v>0</v>
      </c>
      <c r="E577" s="588">
        <f t="shared" ref="E577:G577" si="35">SUM(E565:E576)</f>
        <v>0</v>
      </c>
      <c r="F577" s="588">
        <f>SUM(F565:F576)</f>
        <v>150000</v>
      </c>
      <c r="G577" s="588">
        <f t="shared" si="35"/>
        <v>0</v>
      </c>
      <c r="H577" s="588">
        <f>SUM(H565:H576)</f>
        <v>70000</v>
      </c>
      <c r="I577" s="478"/>
      <c r="J577" s="590"/>
    </row>
    <row r="581" spans="1:10" ht="23.25" customHeight="1" x14ac:dyDescent="0.35">
      <c r="J581" s="111" t="s">
        <v>1818</v>
      </c>
    </row>
    <row r="582" spans="1:10" ht="23.25" customHeight="1" x14ac:dyDescent="0.35">
      <c r="B582" s="669" t="s">
        <v>2898</v>
      </c>
      <c r="C582" s="669"/>
      <c r="D582" s="669"/>
      <c r="E582" s="669"/>
      <c r="F582" s="669"/>
      <c r="G582" s="669"/>
      <c r="H582" s="669"/>
      <c r="I582" s="669"/>
      <c r="J582" s="669"/>
    </row>
    <row r="583" spans="1:10" ht="23.25" customHeight="1" x14ac:dyDescent="0.35">
      <c r="B583" s="669" t="s">
        <v>2597</v>
      </c>
      <c r="C583" s="669"/>
      <c r="D583" s="669"/>
      <c r="E583" s="669"/>
      <c r="F583" s="669"/>
      <c r="G583" s="669"/>
      <c r="H583" s="669"/>
      <c r="I583" s="669"/>
      <c r="J583" s="669"/>
    </row>
    <row r="584" spans="1:10" ht="23.25" customHeight="1" x14ac:dyDescent="0.35">
      <c r="B584" s="710" t="s">
        <v>2817</v>
      </c>
      <c r="C584" s="710"/>
      <c r="D584" s="710"/>
      <c r="E584" s="710"/>
      <c r="F584" s="710"/>
      <c r="G584" s="710"/>
      <c r="H584" s="710"/>
      <c r="I584" s="710"/>
      <c r="J584" s="710"/>
    </row>
    <row r="585" spans="1:10" ht="23.25" customHeight="1" x14ac:dyDescent="0.35">
      <c r="A585" s="687" t="s">
        <v>15</v>
      </c>
      <c r="B585" s="687" t="s">
        <v>2631</v>
      </c>
      <c r="C585" s="520" t="s">
        <v>17</v>
      </c>
      <c r="D585" s="673" t="s">
        <v>19</v>
      </c>
      <c r="E585" s="717"/>
      <c r="F585" s="717"/>
      <c r="G585" s="717"/>
      <c r="H585" s="674"/>
      <c r="I585" s="533" t="s">
        <v>21</v>
      </c>
      <c r="J585" s="112" t="s">
        <v>24</v>
      </c>
    </row>
    <row r="586" spans="1:10" ht="23.25" customHeight="1" x14ac:dyDescent="0.35">
      <c r="A586" s="688"/>
      <c r="B586" s="688"/>
      <c r="C586" s="522" t="s">
        <v>2632</v>
      </c>
      <c r="D586" s="414" t="s">
        <v>1898</v>
      </c>
      <c r="E586" s="415" t="s">
        <v>1899</v>
      </c>
      <c r="F586" s="414" t="s">
        <v>1900</v>
      </c>
      <c r="G586" s="415" t="s">
        <v>1901</v>
      </c>
      <c r="H586" s="534" t="s">
        <v>1902</v>
      </c>
      <c r="I586" s="414" t="s">
        <v>23</v>
      </c>
      <c r="J586" s="113" t="s">
        <v>31</v>
      </c>
    </row>
    <row r="587" spans="1:10" ht="23.25" customHeight="1" x14ac:dyDescent="0.35">
      <c r="A587" s="689"/>
      <c r="B587" s="689"/>
      <c r="C587" s="521"/>
      <c r="D587" s="276" t="s">
        <v>7</v>
      </c>
      <c r="E587" s="114" t="s">
        <v>7</v>
      </c>
      <c r="F587" s="276" t="s">
        <v>7</v>
      </c>
      <c r="G587" s="114" t="s">
        <v>7</v>
      </c>
      <c r="H587" s="114" t="s">
        <v>7</v>
      </c>
      <c r="I587" s="276"/>
      <c r="J587" s="114" t="s">
        <v>32</v>
      </c>
    </row>
    <row r="588" spans="1:10" ht="23.25" customHeight="1" x14ac:dyDescent="0.35">
      <c r="A588" s="1">
        <v>1</v>
      </c>
      <c r="B588" s="2" t="s">
        <v>1834</v>
      </c>
      <c r="C588" s="2" t="s">
        <v>1834</v>
      </c>
      <c r="D588" s="17">
        <v>20000</v>
      </c>
      <c r="E588" s="17" t="s">
        <v>98</v>
      </c>
      <c r="F588" s="17" t="s">
        <v>98</v>
      </c>
      <c r="G588" s="17" t="s">
        <v>98</v>
      </c>
      <c r="H588" s="170" t="s">
        <v>98</v>
      </c>
      <c r="I588" s="2" t="s">
        <v>2746</v>
      </c>
      <c r="J588" s="1" t="s">
        <v>2690</v>
      </c>
    </row>
    <row r="589" spans="1:10" ht="23.25" customHeight="1" x14ac:dyDescent="0.35">
      <c r="A589" s="6"/>
      <c r="B589" s="6" t="s">
        <v>1829</v>
      </c>
      <c r="C589" s="6" t="s">
        <v>1829</v>
      </c>
      <c r="D589" s="6"/>
      <c r="E589" s="12"/>
      <c r="F589" s="12"/>
      <c r="G589" s="12"/>
      <c r="H589" s="6"/>
      <c r="I589" s="6" t="s">
        <v>2747</v>
      </c>
      <c r="J589" s="6"/>
    </row>
    <row r="590" spans="1:10" ht="23.25" customHeight="1" x14ac:dyDescent="0.35">
      <c r="A590" s="11"/>
      <c r="B590" s="11"/>
      <c r="C590" s="11"/>
      <c r="D590" s="11"/>
      <c r="E590" s="75"/>
      <c r="F590" s="75"/>
      <c r="G590" s="75"/>
      <c r="H590" s="11"/>
      <c r="I590" s="11" t="s">
        <v>127</v>
      </c>
      <c r="J590" s="11"/>
    </row>
    <row r="591" spans="1:10" ht="23.25" customHeight="1" x14ac:dyDescent="0.35">
      <c r="A591" s="569"/>
      <c r="B591" s="589"/>
      <c r="C591" s="589" t="s">
        <v>13</v>
      </c>
      <c r="D591" s="588">
        <f>SUM(D588:D590)</f>
        <v>20000</v>
      </c>
      <c r="E591" s="588">
        <f t="shared" ref="E591" si="36">SUM(E579:E590)</f>
        <v>0</v>
      </c>
      <c r="F591" s="588">
        <f t="shared" ref="F591" si="37">SUM(F579:F590)</f>
        <v>0</v>
      </c>
      <c r="G591" s="588">
        <f t="shared" ref="G591" si="38">SUM(G579:G590)</f>
        <v>0</v>
      </c>
      <c r="H591" s="588">
        <f t="shared" ref="H591" si="39">SUM(H579:H590)</f>
        <v>0</v>
      </c>
      <c r="I591" s="478"/>
      <c r="J591" s="590"/>
    </row>
    <row r="604" spans="1:10" ht="23.25" customHeight="1" x14ac:dyDescent="0.35">
      <c r="J604" s="111" t="s">
        <v>1818</v>
      </c>
    </row>
    <row r="605" spans="1:10" ht="23.25" customHeight="1" x14ac:dyDescent="0.35">
      <c r="B605" s="669" t="s">
        <v>2899</v>
      </c>
      <c r="C605" s="669"/>
      <c r="D605" s="669"/>
      <c r="E605" s="669"/>
      <c r="F605" s="669"/>
      <c r="G605" s="669"/>
      <c r="H605" s="669"/>
      <c r="I605" s="669"/>
      <c r="J605" s="669"/>
    </row>
    <row r="606" spans="1:10" ht="23.25" customHeight="1" x14ac:dyDescent="0.35">
      <c r="B606" s="669" t="s">
        <v>2597</v>
      </c>
      <c r="C606" s="669"/>
      <c r="D606" s="669"/>
      <c r="E606" s="669"/>
      <c r="F606" s="669"/>
      <c r="G606" s="669"/>
      <c r="H606" s="669"/>
      <c r="I606" s="669"/>
      <c r="J606" s="669"/>
    </row>
    <row r="607" spans="1:10" ht="23.25" customHeight="1" x14ac:dyDescent="0.35">
      <c r="B607" s="710" t="s">
        <v>2482</v>
      </c>
      <c r="C607" s="710"/>
      <c r="D607" s="710"/>
      <c r="E607" s="710"/>
      <c r="F607" s="710"/>
      <c r="G607" s="710"/>
      <c r="H607" s="710"/>
      <c r="I607" s="710"/>
      <c r="J607" s="710"/>
    </row>
    <row r="608" spans="1:10" ht="23.25" customHeight="1" x14ac:dyDescent="0.35">
      <c r="A608" s="687" t="s">
        <v>15</v>
      </c>
      <c r="B608" s="687" t="s">
        <v>2631</v>
      </c>
      <c r="C608" s="520" t="s">
        <v>17</v>
      </c>
      <c r="D608" s="673" t="s">
        <v>19</v>
      </c>
      <c r="E608" s="717"/>
      <c r="F608" s="717"/>
      <c r="G608" s="717"/>
      <c r="H608" s="674"/>
      <c r="I608" s="533" t="s">
        <v>21</v>
      </c>
      <c r="J608" s="112" t="s">
        <v>24</v>
      </c>
    </row>
    <row r="609" spans="1:10" ht="23.25" customHeight="1" x14ac:dyDescent="0.35">
      <c r="A609" s="688"/>
      <c r="B609" s="688"/>
      <c r="C609" s="522" t="s">
        <v>2632</v>
      </c>
      <c r="D609" s="414" t="s">
        <v>1898</v>
      </c>
      <c r="E609" s="415" t="s">
        <v>1899</v>
      </c>
      <c r="F609" s="414" t="s">
        <v>1900</v>
      </c>
      <c r="G609" s="415" t="s">
        <v>1901</v>
      </c>
      <c r="H609" s="534" t="s">
        <v>1902</v>
      </c>
      <c r="I609" s="414" t="s">
        <v>23</v>
      </c>
      <c r="J609" s="113" t="s">
        <v>31</v>
      </c>
    </row>
    <row r="610" spans="1:10" ht="23.25" customHeight="1" x14ac:dyDescent="0.35">
      <c r="A610" s="689"/>
      <c r="B610" s="689"/>
      <c r="C610" s="521"/>
      <c r="D610" s="276" t="s">
        <v>7</v>
      </c>
      <c r="E610" s="114" t="s">
        <v>7</v>
      </c>
      <c r="F610" s="276" t="s">
        <v>7</v>
      </c>
      <c r="G610" s="114" t="s">
        <v>7</v>
      </c>
      <c r="H610" s="114" t="s">
        <v>7</v>
      </c>
      <c r="I610" s="276"/>
      <c r="J610" s="114" t="s">
        <v>32</v>
      </c>
    </row>
    <row r="611" spans="1:10" ht="23.25" customHeight="1" x14ac:dyDescent="0.35">
      <c r="A611" s="1">
        <v>1</v>
      </c>
      <c r="B611" s="2" t="s">
        <v>1837</v>
      </c>
      <c r="C611" s="2" t="s">
        <v>2777</v>
      </c>
      <c r="D611" s="170" t="s">
        <v>98</v>
      </c>
      <c r="E611" s="147">
        <v>20000</v>
      </c>
      <c r="F611" s="170" t="s">
        <v>98</v>
      </c>
      <c r="G611" s="170" t="s">
        <v>98</v>
      </c>
      <c r="H611" s="147" t="s">
        <v>98</v>
      </c>
      <c r="I611" s="2" t="s">
        <v>2900</v>
      </c>
      <c r="J611" s="1" t="s">
        <v>2690</v>
      </c>
    </row>
    <row r="612" spans="1:10" ht="23.25" customHeight="1" x14ac:dyDescent="0.35">
      <c r="A612" s="6"/>
      <c r="B612" s="6"/>
      <c r="C612" s="6"/>
      <c r="D612" s="13"/>
      <c r="E612" s="13"/>
      <c r="F612" s="13"/>
      <c r="G612" s="6"/>
      <c r="H612" s="6"/>
      <c r="I612" s="6" t="s">
        <v>2901</v>
      </c>
      <c r="J612" s="6"/>
    </row>
    <row r="613" spans="1:10" ht="23.25" customHeight="1" x14ac:dyDescent="0.35">
      <c r="A613" s="11"/>
      <c r="B613" s="11"/>
      <c r="C613" s="11"/>
      <c r="D613" s="150"/>
      <c r="E613" s="14"/>
      <c r="F613" s="14"/>
      <c r="G613" s="11"/>
      <c r="H613" s="11"/>
      <c r="I613" s="11" t="s">
        <v>2902</v>
      </c>
      <c r="J613" s="11"/>
    </row>
    <row r="614" spans="1:10" ht="23.25" customHeight="1" x14ac:dyDescent="0.35">
      <c r="A614" s="569"/>
      <c r="B614" s="589"/>
      <c r="C614" s="589" t="s">
        <v>13</v>
      </c>
      <c r="D614" s="588">
        <f>SUM(D611:D613)</f>
        <v>0</v>
      </c>
      <c r="E614" s="588">
        <f t="shared" ref="E614:H614" si="40">SUM(E611:E613)</f>
        <v>20000</v>
      </c>
      <c r="F614" s="588">
        <f t="shared" si="40"/>
        <v>0</v>
      </c>
      <c r="G614" s="588">
        <f t="shared" si="40"/>
        <v>0</v>
      </c>
      <c r="H614" s="588">
        <f t="shared" si="40"/>
        <v>0</v>
      </c>
      <c r="I614" s="478"/>
      <c r="J614" s="590"/>
    </row>
    <row r="627" spans="1:10" ht="23.25" customHeight="1" x14ac:dyDescent="0.35">
      <c r="J627" s="111" t="s">
        <v>1818</v>
      </c>
    </row>
    <row r="628" spans="1:10" ht="23.25" customHeight="1" x14ac:dyDescent="0.35">
      <c r="B628" s="669" t="s">
        <v>2899</v>
      </c>
      <c r="C628" s="669"/>
      <c r="D628" s="669"/>
      <c r="E628" s="669"/>
      <c r="F628" s="669"/>
      <c r="G628" s="669"/>
      <c r="H628" s="669"/>
      <c r="I628" s="669"/>
      <c r="J628" s="669"/>
    </row>
    <row r="629" spans="1:10" ht="23.25" customHeight="1" x14ac:dyDescent="0.35">
      <c r="B629" s="669" t="s">
        <v>2597</v>
      </c>
      <c r="C629" s="669"/>
      <c r="D629" s="669"/>
      <c r="E629" s="669"/>
      <c r="F629" s="669"/>
      <c r="G629" s="669"/>
      <c r="H629" s="669"/>
      <c r="I629" s="669"/>
      <c r="J629" s="669"/>
    </row>
    <row r="630" spans="1:10" ht="23.25" customHeight="1" x14ac:dyDescent="0.35">
      <c r="B630" s="710" t="s">
        <v>2817</v>
      </c>
      <c r="C630" s="710"/>
      <c r="D630" s="710"/>
      <c r="E630" s="710"/>
      <c r="F630" s="710"/>
      <c r="G630" s="710"/>
      <c r="H630" s="710"/>
      <c r="I630" s="710"/>
      <c r="J630" s="710"/>
    </row>
    <row r="631" spans="1:10" ht="23.25" customHeight="1" x14ac:dyDescent="0.35">
      <c r="A631" s="687" t="s">
        <v>15</v>
      </c>
      <c r="B631" s="687" t="s">
        <v>2631</v>
      </c>
      <c r="C631" s="520" t="s">
        <v>17</v>
      </c>
      <c r="D631" s="673" t="s">
        <v>19</v>
      </c>
      <c r="E631" s="717"/>
      <c r="F631" s="717"/>
      <c r="G631" s="717"/>
      <c r="H631" s="674"/>
      <c r="I631" s="533" t="s">
        <v>21</v>
      </c>
      <c r="J631" s="112" t="s">
        <v>24</v>
      </c>
    </row>
    <row r="632" spans="1:10" ht="23.25" customHeight="1" x14ac:dyDescent="0.35">
      <c r="A632" s="688"/>
      <c r="B632" s="688"/>
      <c r="C632" s="522" t="s">
        <v>2632</v>
      </c>
      <c r="D632" s="414" t="s">
        <v>1898</v>
      </c>
      <c r="E632" s="415" t="s">
        <v>1899</v>
      </c>
      <c r="F632" s="414" t="s">
        <v>1900</v>
      </c>
      <c r="G632" s="415" t="s">
        <v>1901</v>
      </c>
      <c r="H632" s="534" t="s">
        <v>1902</v>
      </c>
      <c r="I632" s="414" t="s">
        <v>23</v>
      </c>
      <c r="J632" s="113" t="s">
        <v>31</v>
      </c>
    </row>
    <row r="633" spans="1:10" ht="23.25" customHeight="1" x14ac:dyDescent="0.35">
      <c r="A633" s="689"/>
      <c r="B633" s="689"/>
      <c r="C633" s="521"/>
      <c r="D633" s="276" t="s">
        <v>7</v>
      </c>
      <c r="E633" s="114" t="s">
        <v>7</v>
      </c>
      <c r="F633" s="276" t="s">
        <v>7</v>
      </c>
      <c r="G633" s="114" t="s">
        <v>7</v>
      </c>
      <c r="H633" s="114" t="s">
        <v>7</v>
      </c>
      <c r="I633" s="276"/>
      <c r="J633" s="114" t="s">
        <v>32</v>
      </c>
    </row>
    <row r="634" spans="1:10" ht="23.25" customHeight="1" x14ac:dyDescent="0.35">
      <c r="A634" s="1">
        <v>1</v>
      </c>
      <c r="B634" s="2" t="s">
        <v>1854</v>
      </c>
      <c r="C634" s="2" t="s">
        <v>2778</v>
      </c>
      <c r="D634" s="17">
        <v>40000</v>
      </c>
      <c r="E634" s="17" t="s">
        <v>98</v>
      </c>
      <c r="F634" s="17" t="s">
        <v>98</v>
      </c>
      <c r="G634" s="17" t="s">
        <v>98</v>
      </c>
      <c r="H634" s="170" t="s">
        <v>98</v>
      </c>
      <c r="I634" s="2" t="s">
        <v>2748</v>
      </c>
      <c r="J634" s="1" t="s">
        <v>2690</v>
      </c>
    </row>
    <row r="635" spans="1:10" ht="23.25" customHeight="1" x14ac:dyDescent="0.35">
      <c r="A635" s="6"/>
      <c r="B635" s="6"/>
      <c r="C635" s="6"/>
      <c r="D635" s="6"/>
      <c r="E635" s="12"/>
      <c r="F635" s="12"/>
      <c r="G635" s="12"/>
      <c r="H635" s="6"/>
      <c r="I635" s="6" t="s">
        <v>139</v>
      </c>
      <c r="J635" s="6"/>
    </row>
    <row r="636" spans="1:10" ht="23.25" customHeight="1" x14ac:dyDescent="0.35">
      <c r="A636" s="6"/>
      <c r="B636" s="6"/>
      <c r="C636" s="6"/>
      <c r="D636" s="6"/>
      <c r="E636" s="6"/>
      <c r="F636" s="6"/>
      <c r="G636" s="6"/>
      <c r="H636" s="6"/>
      <c r="I636" s="6" t="s">
        <v>2749</v>
      </c>
      <c r="J636" s="6"/>
    </row>
    <row r="637" spans="1:10" ht="23.25" customHeight="1" x14ac:dyDescent="0.35">
      <c r="A637" s="11"/>
      <c r="B637" s="11"/>
      <c r="C637" s="11"/>
      <c r="D637" s="11"/>
      <c r="E637" s="11"/>
      <c r="F637" s="11"/>
      <c r="G637" s="11"/>
      <c r="H637" s="11"/>
      <c r="I637" s="11" t="s">
        <v>2750</v>
      </c>
      <c r="J637" s="11"/>
    </row>
    <row r="638" spans="1:10" ht="23.25" customHeight="1" x14ac:dyDescent="0.35">
      <c r="A638" s="569"/>
      <c r="B638" s="589"/>
      <c r="C638" s="589" t="s">
        <v>13</v>
      </c>
      <c r="D638" s="588">
        <f>SUM(D634:D637)</f>
        <v>40000</v>
      </c>
      <c r="E638" s="588">
        <f t="shared" ref="E638:H638" si="41">SUM(E634:E637)</f>
        <v>0</v>
      </c>
      <c r="F638" s="588">
        <f t="shared" si="41"/>
        <v>0</v>
      </c>
      <c r="G638" s="588">
        <f t="shared" si="41"/>
        <v>0</v>
      </c>
      <c r="H638" s="588">
        <f t="shared" si="41"/>
        <v>0</v>
      </c>
      <c r="I638" s="478"/>
      <c r="J638" s="590"/>
    </row>
    <row r="650" spans="1:10" ht="23.25" customHeight="1" x14ac:dyDescent="0.35">
      <c r="J650" s="111" t="s">
        <v>1818</v>
      </c>
    </row>
    <row r="651" spans="1:10" ht="23.25" customHeight="1" x14ac:dyDescent="0.35">
      <c r="B651" s="669" t="s">
        <v>2903</v>
      </c>
      <c r="C651" s="669"/>
      <c r="D651" s="669"/>
      <c r="E651" s="669"/>
      <c r="F651" s="669"/>
      <c r="G651" s="669"/>
      <c r="H651" s="669"/>
      <c r="I651" s="669"/>
      <c r="J651" s="669"/>
    </row>
    <row r="652" spans="1:10" ht="23.25" customHeight="1" x14ac:dyDescent="0.35">
      <c r="B652" s="669" t="s">
        <v>2597</v>
      </c>
      <c r="C652" s="669"/>
      <c r="D652" s="669"/>
      <c r="E652" s="669"/>
      <c r="F652" s="669"/>
      <c r="G652" s="669"/>
      <c r="H652" s="669"/>
      <c r="I652" s="669"/>
      <c r="J652" s="669"/>
    </row>
    <row r="653" spans="1:10" ht="23.25" customHeight="1" x14ac:dyDescent="0.35">
      <c r="B653" s="710" t="s">
        <v>2469</v>
      </c>
      <c r="C653" s="710"/>
      <c r="D653" s="710"/>
      <c r="E653" s="710"/>
      <c r="F653" s="710"/>
      <c r="G653" s="710"/>
      <c r="H653" s="710"/>
      <c r="I653" s="710"/>
      <c r="J653" s="710"/>
    </row>
    <row r="654" spans="1:10" ht="23.25" customHeight="1" x14ac:dyDescent="0.35">
      <c r="A654" s="687" t="s">
        <v>15</v>
      </c>
      <c r="B654" s="687" t="s">
        <v>2631</v>
      </c>
      <c r="C654" s="520" t="s">
        <v>17</v>
      </c>
      <c r="D654" s="673" t="s">
        <v>19</v>
      </c>
      <c r="E654" s="717"/>
      <c r="F654" s="717"/>
      <c r="G654" s="717"/>
      <c r="H654" s="674"/>
      <c r="I654" s="533" t="s">
        <v>21</v>
      </c>
      <c r="J654" s="112" t="s">
        <v>24</v>
      </c>
    </row>
    <row r="655" spans="1:10" ht="23.25" customHeight="1" x14ac:dyDescent="0.35">
      <c r="A655" s="688"/>
      <c r="B655" s="688"/>
      <c r="C655" s="522" t="s">
        <v>2632</v>
      </c>
      <c r="D655" s="414" t="s">
        <v>1898</v>
      </c>
      <c r="E655" s="415" t="s">
        <v>1899</v>
      </c>
      <c r="F655" s="414" t="s">
        <v>1900</v>
      </c>
      <c r="G655" s="415" t="s">
        <v>1901</v>
      </c>
      <c r="H655" s="534" t="s">
        <v>1902</v>
      </c>
      <c r="I655" s="414" t="s">
        <v>23</v>
      </c>
      <c r="J655" s="113" t="s">
        <v>31</v>
      </c>
    </row>
    <row r="656" spans="1:10" ht="23.25" customHeight="1" x14ac:dyDescent="0.35">
      <c r="A656" s="689"/>
      <c r="B656" s="689"/>
      <c r="C656" s="521"/>
      <c r="D656" s="276" t="s">
        <v>7</v>
      </c>
      <c r="E656" s="114" t="s">
        <v>7</v>
      </c>
      <c r="F656" s="276" t="s">
        <v>7</v>
      </c>
      <c r="G656" s="114" t="s">
        <v>7</v>
      </c>
      <c r="H656" s="114" t="s">
        <v>7</v>
      </c>
      <c r="I656" s="276"/>
      <c r="J656" s="114" t="s">
        <v>32</v>
      </c>
    </row>
    <row r="657" spans="1:10" ht="23.25" customHeight="1" x14ac:dyDescent="0.35">
      <c r="A657" s="1">
        <v>1</v>
      </c>
      <c r="B657" s="2" t="s">
        <v>1884</v>
      </c>
      <c r="C657" s="2" t="s">
        <v>1884</v>
      </c>
      <c r="D657" s="17" t="s">
        <v>98</v>
      </c>
      <c r="E657" s="17" t="s">
        <v>98</v>
      </c>
      <c r="F657" s="17">
        <v>700000</v>
      </c>
      <c r="G657" s="170" t="s">
        <v>98</v>
      </c>
      <c r="H657" s="170" t="s">
        <v>98</v>
      </c>
      <c r="I657" s="2" t="s">
        <v>2751</v>
      </c>
      <c r="J657" s="1" t="s">
        <v>1855</v>
      </c>
    </row>
    <row r="658" spans="1:10" ht="23.25" customHeight="1" x14ac:dyDescent="0.35">
      <c r="A658" s="5"/>
      <c r="B658" s="6" t="s">
        <v>2637</v>
      </c>
      <c r="C658" s="6" t="s">
        <v>1885</v>
      </c>
      <c r="D658" s="19"/>
      <c r="E658" s="19"/>
      <c r="F658" s="19"/>
      <c r="G658" s="13"/>
      <c r="H658" s="13"/>
      <c r="I658" s="6" t="s">
        <v>1932</v>
      </c>
      <c r="J658" s="6"/>
    </row>
    <row r="659" spans="1:10" ht="23.25" customHeight="1" x14ac:dyDescent="0.35">
      <c r="A659" s="10"/>
      <c r="B659" s="564"/>
      <c r="C659" s="564"/>
      <c r="D659" s="564"/>
      <c r="E659" s="564"/>
      <c r="F659" s="564"/>
      <c r="G659" s="564"/>
      <c r="H659" s="564"/>
      <c r="I659" s="11"/>
      <c r="J659" s="11"/>
    </row>
    <row r="660" spans="1:10" ht="23.25" customHeight="1" x14ac:dyDescent="0.35">
      <c r="A660" s="1">
        <v>2</v>
      </c>
      <c r="B660" s="571" t="s">
        <v>1878</v>
      </c>
      <c r="C660" s="571" t="s">
        <v>2752</v>
      </c>
      <c r="D660" s="572" t="s">
        <v>98</v>
      </c>
      <c r="E660" s="572" t="s">
        <v>98</v>
      </c>
      <c r="F660" s="572" t="s">
        <v>98</v>
      </c>
      <c r="G660" s="572" t="s">
        <v>98</v>
      </c>
      <c r="H660" s="573">
        <v>500000</v>
      </c>
      <c r="I660" s="2" t="s">
        <v>2751</v>
      </c>
      <c r="J660" s="5" t="s">
        <v>1855</v>
      </c>
    </row>
    <row r="661" spans="1:10" ht="23.25" customHeight="1" x14ac:dyDescent="0.35">
      <c r="A661" s="5"/>
      <c r="B661" s="200"/>
      <c r="C661" s="200"/>
      <c r="D661" s="563"/>
      <c r="E661" s="563"/>
      <c r="F661" s="563"/>
      <c r="G661" s="563"/>
      <c r="H661" s="563"/>
      <c r="I661" s="6" t="s">
        <v>1932</v>
      </c>
      <c r="J661" s="6"/>
    </row>
    <row r="662" spans="1:10" ht="23.25" customHeight="1" x14ac:dyDescent="0.35">
      <c r="A662" s="10"/>
      <c r="B662" s="564"/>
      <c r="C662" s="564"/>
      <c r="D662" s="564"/>
      <c r="E662" s="564"/>
      <c r="F662" s="564"/>
      <c r="G662" s="564"/>
      <c r="H662" s="564"/>
      <c r="I662" s="11"/>
      <c r="J662" s="6"/>
    </row>
    <row r="663" spans="1:10" ht="23.25" customHeight="1" x14ac:dyDescent="0.35">
      <c r="A663" s="5">
        <v>3</v>
      </c>
      <c r="B663" s="71" t="s">
        <v>2638</v>
      </c>
      <c r="C663" s="71" t="s">
        <v>1879</v>
      </c>
      <c r="D663" s="85" t="s">
        <v>98</v>
      </c>
      <c r="E663" s="85" t="s">
        <v>98</v>
      </c>
      <c r="F663" s="85" t="s">
        <v>98</v>
      </c>
      <c r="G663" s="85">
        <v>450000</v>
      </c>
      <c r="H663" s="85" t="s">
        <v>98</v>
      </c>
      <c r="I663" s="6" t="s">
        <v>2751</v>
      </c>
      <c r="J663" s="1" t="s">
        <v>1855</v>
      </c>
    </row>
    <row r="664" spans="1:10" ht="23.25" customHeight="1" x14ac:dyDescent="0.35">
      <c r="A664" s="5"/>
      <c r="B664" s="71"/>
      <c r="C664" s="71" t="s">
        <v>1880</v>
      </c>
      <c r="D664" s="13"/>
      <c r="E664" s="13"/>
      <c r="F664" s="13"/>
      <c r="G664" s="6"/>
      <c r="H664" s="6"/>
      <c r="I664" s="6" t="s">
        <v>1932</v>
      </c>
      <c r="J664" s="6"/>
    </row>
    <row r="665" spans="1:10" ht="23.25" customHeight="1" x14ac:dyDescent="0.35">
      <c r="A665" s="6"/>
      <c r="B665" s="71"/>
      <c r="C665" s="71" t="s">
        <v>1881</v>
      </c>
      <c r="D665" s="19"/>
      <c r="E665" s="13"/>
      <c r="F665" s="13"/>
      <c r="G665" s="6"/>
      <c r="H665" s="6"/>
      <c r="I665" s="6"/>
      <c r="J665" s="6"/>
    </row>
    <row r="666" spans="1:10" ht="23.25" customHeight="1" x14ac:dyDescent="0.35">
      <c r="A666" s="6"/>
      <c r="B666" s="71"/>
      <c r="C666" s="71" t="s">
        <v>2383</v>
      </c>
      <c r="D666" s="19"/>
      <c r="E666" s="13"/>
      <c r="F666" s="13"/>
      <c r="G666" s="6"/>
      <c r="H666" s="6"/>
      <c r="I666" s="6"/>
      <c r="J666" s="6"/>
    </row>
    <row r="667" spans="1:10" ht="23.25" customHeight="1" x14ac:dyDescent="0.35">
      <c r="A667" s="6"/>
      <c r="B667" s="71"/>
      <c r="C667" s="71" t="s">
        <v>2382</v>
      </c>
      <c r="D667" s="19"/>
      <c r="E667" s="13"/>
      <c r="F667" s="13"/>
      <c r="G667" s="6"/>
      <c r="H667" s="6"/>
      <c r="I667" s="6"/>
      <c r="J667" s="6"/>
    </row>
    <row r="668" spans="1:10" ht="23.25" customHeight="1" x14ac:dyDescent="0.35">
      <c r="A668" s="6"/>
      <c r="B668" s="71"/>
      <c r="C668" s="71" t="s">
        <v>1882</v>
      </c>
      <c r="D668" s="19"/>
      <c r="E668" s="13"/>
      <c r="F668" s="13"/>
      <c r="G668" s="6"/>
      <c r="H668" s="6"/>
      <c r="I668" s="6"/>
      <c r="J668" s="6"/>
    </row>
    <row r="669" spans="1:10" ht="23.25" customHeight="1" x14ac:dyDescent="0.35">
      <c r="A669" s="6"/>
      <c r="B669" s="71"/>
      <c r="C669" s="71" t="s">
        <v>1883</v>
      </c>
      <c r="D669" s="19"/>
      <c r="E669" s="13"/>
      <c r="F669" s="13"/>
      <c r="G669" s="6"/>
      <c r="H669" s="6"/>
      <c r="I669" s="6"/>
      <c r="J669" s="6"/>
    </row>
    <row r="670" spans="1:10" ht="23.25" customHeight="1" x14ac:dyDescent="0.35">
      <c r="A670" s="569"/>
      <c r="B670" s="589"/>
      <c r="C670" s="589" t="s">
        <v>13</v>
      </c>
      <c r="D670" s="588">
        <f>SUM(D657:D669)</f>
        <v>0</v>
      </c>
      <c r="E670" s="588">
        <f t="shared" ref="E670" si="42">SUM(E657:E669)</f>
        <v>0</v>
      </c>
      <c r="F670" s="588">
        <f>SUM(F657:F669)</f>
        <v>700000</v>
      </c>
      <c r="G670" s="588">
        <f>SUM(G657:G669)</f>
        <v>450000</v>
      </c>
      <c r="H670" s="588">
        <f>SUM(H657:H669)</f>
        <v>500000</v>
      </c>
      <c r="I670" s="478"/>
      <c r="J670" s="590"/>
    </row>
    <row r="673" spans="1:10" ht="23.25" customHeight="1" x14ac:dyDescent="0.35">
      <c r="J673" s="111" t="s">
        <v>1818</v>
      </c>
    </row>
    <row r="674" spans="1:10" ht="23.25" customHeight="1" x14ac:dyDescent="0.35">
      <c r="B674" s="669" t="s">
        <v>2904</v>
      </c>
      <c r="C674" s="669"/>
      <c r="D674" s="669"/>
      <c r="E674" s="669"/>
      <c r="F674" s="669"/>
      <c r="G674" s="669"/>
      <c r="H674" s="669"/>
      <c r="I674" s="669"/>
      <c r="J674" s="669"/>
    </row>
    <row r="675" spans="1:10" ht="23.25" customHeight="1" x14ac:dyDescent="0.35">
      <c r="B675" s="669" t="s">
        <v>2597</v>
      </c>
      <c r="C675" s="669"/>
      <c r="D675" s="669"/>
      <c r="E675" s="669"/>
      <c r="F675" s="669"/>
      <c r="G675" s="669"/>
      <c r="H675" s="669"/>
      <c r="I675" s="669"/>
      <c r="J675" s="669"/>
    </row>
    <row r="676" spans="1:10" ht="23.25" customHeight="1" x14ac:dyDescent="0.35">
      <c r="B676" s="710" t="s">
        <v>2482</v>
      </c>
      <c r="C676" s="710"/>
      <c r="D676" s="710"/>
      <c r="E676" s="710"/>
      <c r="F676" s="710"/>
      <c r="G676" s="710"/>
      <c r="H676" s="710"/>
      <c r="I676" s="710"/>
      <c r="J676" s="710"/>
    </row>
    <row r="677" spans="1:10" ht="23.25" customHeight="1" x14ac:dyDescent="0.35">
      <c r="A677" s="687" t="s">
        <v>15</v>
      </c>
      <c r="B677" s="687" t="s">
        <v>2631</v>
      </c>
      <c r="C677" s="520" t="s">
        <v>17</v>
      </c>
      <c r="D677" s="673" t="s">
        <v>19</v>
      </c>
      <c r="E677" s="717"/>
      <c r="F677" s="717"/>
      <c r="G677" s="717"/>
      <c r="H677" s="674"/>
      <c r="I677" s="533" t="s">
        <v>21</v>
      </c>
      <c r="J677" s="112" t="s">
        <v>24</v>
      </c>
    </row>
    <row r="678" spans="1:10" ht="23.25" customHeight="1" x14ac:dyDescent="0.35">
      <c r="A678" s="688"/>
      <c r="B678" s="688"/>
      <c r="C678" s="522" t="s">
        <v>2632</v>
      </c>
      <c r="D678" s="414" t="s">
        <v>1898</v>
      </c>
      <c r="E678" s="415" t="s">
        <v>1899</v>
      </c>
      <c r="F678" s="414" t="s">
        <v>1900</v>
      </c>
      <c r="G678" s="415" t="s">
        <v>1901</v>
      </c>
      <c r="H678" s="534" t="s">
        <v>1902</v>
      </c>
      <c r="I678" s="414" t="s">
        <v>23</v>
      </c>
      <c r="J678" s="113" t="s">
        <v>31</v>
      </c>
    </row>
    <row r="679" spans="1:10" ht="23.25" customHeight="1" x14ac:dyDescent="0.35">
      <c r="A679" s="689"/>
      <c r="B679" s="689"/>
      <c r="C679" s="521"/>
      <c r="D679" s="276" t="s">
        <v>7</v>
      </c>
      <c r="E679" s="114" t="s">
        <v>7</v>
      </c>
      <c r="F679" s="276" t="s">
        <v>7</v>
      </c>
      <c r="G679" s="114" t="s">
        <v>7</v>
      </c>
      <c r="H679" s="114" t="s">
        <v>7</v>
      </c>
      <c r="I679" s="276"/>
      <c r="J679" s="114" t="s">
        <v>32</v>
      </c>
    </row>
    <row r="680" spans="1:10" ht="23.25" customHeight="1" x14ac:dyDescent="0.35">
      <c r="A680" s="1">
        <v>1</v>
      </c>
      <c r="B680" s="15" t="s">
        <v>1839</v>
      </c>
      <c r="C680" s="15" t="s">
        <v>1839</v>
      </c>
      <c r="D680" s="170" t="s">
        <v>98</v>
      </c>
      <c r="E680" s="170" t="s">
        <v>98</v>
      </c>
      <c r="F680" s="17">
        <v>50000</v>
      </c>
      <c r="G680" s="170" t="s">
        <v>98</v>
      </c>
      <c r="H680" s="170" t="s">
        <v>98</v>
      </c>
      <c r="I680" s="2" t="s">
        <v>2761</v>
      </c>
      <c r="J680" s="1" t="s">
        <v>2690</v>
      </c>
    </row>
    <row r="681" spans="1:10" ht="23.25" customHeight="1" x14ac:dyDescent="0.35">
      <c r="A681" s="5"/>
      <c r="B681" s="9" t="s">
        <v>1840</v>
      </c>
      <c r="C681" s="9" t="s">
        <v>1840</v>
      </c>
      <c r="D681" s="6"/>
      <c r="E681" s="12"/>
      <c r="F681" s="12"/>
      <c r="G681" s="12"/>
      <c r="H681" s="6"/>
      <c r="I681" s="6" t="s">
        <v>2756</v>
      </c>
      <c r="J681" s="6"/>
    </row>
    <row r="682" spans="1:10" ht="23.25" customHeight="1" x14ac:dyDescent="0.35">
      <c r="A682" s="5"/>
      <c r="B682" s="9" t="s">
        <v>2639</v>
      </c>
      <c r="C682" s="9" t="s">
        <v>1841</v>
      </c>
      <c r="D682" s="6"/>
      <c r="E682" s="13"/>
      <c r="F682" s="13"/>
      <c r="G682" s="13"/>
      <c r="H682" s="6"/>
      <c r="I682" s="6"/>
      <c r="J682" s="6"/>
    </row>
    <row r="683" spans="1:10" ht="23.25" customHeight="1" x14ac:dyDescent="0.35">
      <c r="A683" s="5"/>
      <c r="B683" s="9"/>
      <c r="C683" s="9" t="s">
        <v>1842</v>
      </c>
      <c r="D683" s="6"/>
      <c r="E683" s="6"/>
      <c r="F683" s="6"/>
      <c r="G683" s="6"/>
      <c r="H683" s="6"/>
      <c r="I683" s="6"/>
      <c r="J683" s="6"/>
    </row>
    <row r="684" spans="1:10" ht="23.25" customHeight="1" x14ac:dyDescent="0.35">
      <c r="A684" s="10"/>
      <c r="B684" s="11"/>
      <c r="C684" s="11"/>
      <c r="D684" s="11"/>
      <c r="E684" s="11"/>
      <c r="F684" s="11"/>
      <c r="G684" s="11"/>
      <c r="H684" s="11"/>
      <c r="I684" s="6"/>
      <c r="J684" s="6"/>
    </row>
    <row r="685" spans="1:10" ht="23.25" customHeight="1" x14ac:dyDescent="0.35">
      <c r="A685" s="5">
        <v>2</v>
      </c>
      <c r="B685" s="583" t="s">
        <v>1839</v>
      </c>
      <c r="C685" s="583" t="s">
        <v>1839</v>
      </c>
      <c r="D685" s="537">
        <v>50000</v>
      </c>
      <c r="E685" s="538" t="s">
        <v>98</v>
      </c>
      <c r="F685" s="538" t="s">
        <v>98</v>
      </c>
      <c r="G685" s="575" t="s">
        <v>98</v>
      </c>
      <c r="H685" s="575" t="s">
        <v>98</v>
      </c>
      <c r="I685" s="2" t="s">
        <v>2761</v>
      </c>
      <c r="J685" s="1" t="s">
        <v>2690</v>
      </c>
    </row>
    <row r="686" spans="1:10" ht="23.25" customHeight="1" x14ac:dyDescent="0.35">
      <c r="A686" s="5"/>
      <c r="B686" s="583" t="s">
        <v>1843</v>
      </c>
      <c r="C686" s="583" t="s">
        <v>1843</v>
      </c>
      <c r="D686" s="536"/>
      <c r="E686" s="536"/>
      <c r="F686" s="536"/>
      <c r="G686" s="536"/>
      <c r="H686" s="536"/>
      <c r="I686" s="6" t="s">
        <v>2756</v>
      </c>
      <c r="J686" s="6"/>
    </row>
    <row r="687" spans="1:10" ht="23.25" customHeight="1" x14ac:dyDescent="0.35">
      <c r="A687" s="5"/>
      <c r="B687" s="583" t="s">
        <v>2639</v>
      </c>
      <c r="C687" s="583" t="s">
        <v>1841</v>
      </c>
      <c r="D687" s="536"/>
      <c r="E687" s="536"/>
      <c r="F687" s="536"/>
      <c r="G687" s="536"/>
      <c r="H687" s="536"/>
      <c r="I687" s="6"/>
      <c r="J687" s="6"/>
    </row>
    <row r="688" spans="1:10" ht="23.25" customHeight="1" x14ac:dyDescent="0.35">
      <c r="A688" s="5"/>
      <c r="B688" s="583"/>
      <c r="C688" s="583" t="s">
        <v>1844</v>
      </c>
      <c r="D688" s="536"/>
      <c r="E688" s="536"/>
      <c r="F688" s="536"/>
      <c r="G688" s="536"/>
      <c r="H688" s="536"/>
      <c r="I688" s="6"/>
      <c r="J688" s="6"/>
    </row>
    <row r="689" spans="1:10" ht="23.25" customHeight="1" x14ac:dyDescent="0.35">
      <c r="A689" s="10"/>
      <c r="B689" s="539"/>
      <c r="C689" s="539"/>
      <c r="D689" s="539"/>
      <c r="E689" s="539"/>
      <c r="F689" s="539"/>
      <c r="G689" s="539"/>
      <c r="H689" s="539"/>
      <c r="I689" s="6"/>
      <c r="J689" s="6"/>
    </row>
    <row r="690" spans="1:10" ht="23.25" customHeight="1" x14ac:dyDescent="0.35">
      <c r="A690" s="5">
        <v>3</v>
      </c>
      <c r="B690" s="6" t="s">
        <v>1845</v>
      </c>
      <c r="C690" s="6" t="s">
        <v>1845</v>
      </c>
      <c r="D690" s="19">
        <v>25000</v>
      </c>
      <c r="E690" s="13" t="s">
        <v>98</v>
      </c>
      <c r="F690" s="13" t="s">
        <v>98</v>
      </c>
      <c r="G690" s="85" t="s">
        <v>98</v>
      </c>
      <c r="H690" s="13" t="s">
        <v>98</v>
      </c>
      <c r="I690" s="2" t="s">
        <v>2761</v>
      </c>
      <c r="J690" s="1" t="s">
        <v>2690</v>
      </c>
    </row>
    <row r="691" spans="1:10" ht="23.25" customHeight="1" x14ac:dyDescent="0.35">
      <c r="A691" s="6"/>
      <c r="B691" s="6"/>
      <c r="C691" s="6" t="s">
        <v>1829</v>
      </c>
      <c r="D691" s="6"/>
      <c r="E691" s="12"/>
      <c r="F691" s="12"/>
      <c r="G691" s="12"/>
      <c r="H691" s="6"/>
      <c r="I691" s="6" t="s">
        <v>2756</v>
      </c>
      <c r="J691" s="6"/>
    </row>
    <row r="692" spans="1:10" ht="23.25" customHeight="1" x14ac:dyDescent="0.35">
      <c r="A692" s="6"/>
      <c r="B692" s="9"/>
      <c r="C692" s="9" t="s">
        <v>1838</v>
      </c>
      <c r="D692" s="6"/>
      <c r="E692" s="13"/>
      <c r="F692" s="13"/>
      <c r="G692" s="13"/>
      <c r="H692" s="6"/>
      <c r="I692" s="6"/>
      <c r="J692" s="6"/>
    </row>
    <row r="693" spans="1:10" ht="23.25" customHeight="1" x14ac:dyDescent="0.35">
      <c r="A693" s="11"/>
      <c r="B693" s="11"/>
      <c r="C693" s="11"/>
      <c r="D693" s="14"/>
      <c r="E693" s="14"/>
      <c r="F693" s="14"/>
      <c r="G693" s="11"/>
      <c r="H693" s="11"/>
      <c r="I693" s="11"/>
      <c r="J693" s="11"/>
    </row>
    <row r="696" spans="1:10" ht="23.25" customHeight="1" x14ac:dyDescent="0.35">
      <c r="J696" s="111" t="s">
        <v>1818</v>
      </c>
    </row>
    <row r="697" spans="1:10" ht="23.25" customHeight="1" x14ac:dyDescent="0.35">
      <c r="B697" s="669" t="s">
        <v>2904</v>
      </c>
      <c r="C697" s="669"/>
      <c r="D697" s="669"/>
      <c r="E697" s="669"/>
      <c r="F697" s="669"/>
      <c r="G697" s="669"/>
      <c r="H697" s="669"/>
      <c r="I697" s="669"/>
      <c r="J697" s="669"/>
    </row>
    <row r="698" spans="1:10" ht="23.25" customHeight="1" x14ac:dyDescent="0.35">
      <c r="B698" s="669" t="s">
        <v>2597</v>
      </c>
      <c r="C698" s="669"/>
      <c r="D698" s="669"/>
      <c r="E698" s="669"/>
      <c r="F698" s="669"/>
      <c r="G698" s="669"/>
      <c r="H698" s="669"/>
      <c r="I698" s="669"/>
      <c r="J698" s="669"/>
    </row>
    <row r="699" spans="1:10" ht="23.25" customHeight="1" x14ac:dyDescent="0.35">
      <c r="B699" s="710" t="s">
        <v>2482</v>
      </c>
      <c r="C699" s="710"/>
      <c r="D699" s="710"/>
      <c r="E699" s="710"/>
      <c r="F699" s="710"/>
      <c r="G699" s="710"/>
      <c r="H699" s="710"/>
      <c r="I699" s="710"/>
      <c r="J699" s="710"/>
    </row>
    <row r="700" spans="1:10" ht="23.25" customHeight="1" x14ac:dyDescent="0.35">
      <c r="A700" s="687" t="s">
        <v>15</v>
      </c>
      <c r="B700" s="687" t="s">
        <v>2631</v>
      </c>
      <c r="C700" s="525" t="s">
        <v>17</v>
      </c>
      <c r="D700" s="673" t="s">
        <v>19</v>
      </c>
      <c r="E700" s="717"/>
      <c r="F700" s="717"/>
      <c r="G700" s="717"/>
      <c r="H700" s="674"/>
      <c r="I700" s="533" t="s">
        <v>21</v>
      </c>
      <c r="J700" s="112" t="s">
        <v>24</v>
      </c>
    </row>
    <row r="701" spans="1:10" ht="23.25" customHeight="1" x14ac:dyDescent="0.35">
      <c r="A701" s="688"/>
      <c r="B701" s="688"/>
      <c r="C701" s="530" t="s">
        <v>2632</v>
      </c>
      <c r="D701" s="414" t="s">
        <v>1898</v>
      </c>
      <c r="E701" s="415" t="s">
        <v>1899</v>
      </c>
      <c r="F701" s="414" t="s">
        <v>1900</v>
      </c>
      <c r="G701" s="415" t="s">
        <v>1901</v>
      </c>
      <c r="H701" s="534" t="s">
        <v>1902</v>
      </c>
      <c r="I701" s="414" t="s">
        <v>23</v>
      </c>
      <c r="J701" s="113" t="s">
        <v>31</v>
      </c>
    </row>
    <row r="702" spans="1:10" ht="23.25" customHeight="1" x14ac:dyDescent="0.35">
      <c r="A702" s="689"/>
      <c r="B702" s="689"/>
      <c r="C702" s="526"/>
      <c r="D702" s="276" t="s">
        <v>7</v>
      </c>
      <c r="E702" s="114" t="s">
        <v>7</v>
      </c>
      <c r="F702" s="276" t="s">
        <v>7</v>
      </c>
      <c r="G702" s="114" t="s">
        <v>7</v>
      </c>
      <c r="H702" s="114" t="s">
        <v>7</v>
      </c>
      <c r="I702" s="276"/>
      <c r="J702" s="114" t="s">
        <v>32</v>
      </c>
    </row>
    <row r="703" spans="1:10" ht="23.25" customHeight="1" x14ac:dyDescent="0.35">
      <c r="A703" s="1">
        <v>4</v>
      </c>
      <c r="B703" s="15" t="s">
        <v>1845</v>
      </c>
      <c r="C703" s="15" t="s">
        <v>1845</v>
      </c>
      <c r="D703" s="17" t="s">
        <v>98</v>
      </c>
      <c r="E703" s="17">
        <v>25000</v>
      </c>
      <c r="F703" s="170" t="s">
        <v>98</v>
      </c>
      <c r="G703" s="170" t="s">
        <v>98</v>
      </c>
      <c r="H703" s="170" t="s">
        <v>98</v>
      </c>
      <c r="I703" s="2" t="s">
        <v>2761</v>
      </c>
      <c r="J703" s="1" t="s">
        <v>2690</v>
      </c>
    </row>
    <row r="704" spans="1:10" ht="23.25" customHeight="1" x14ac:dyDescent="0.35">
      <c r="A704" s="5"/>
      <c r="B704" s="9"/>
      <c r="C704" s="9" t="s">
        <v>2753</v>
      </c>
      <c r="D704" s="6"/>
      <c r="E704" s="12"/>
      <c r="F704" s="12"/>
      <c r="G704" s="12"/>
      <c r="H704" s="6"/>
      <c r="I704" s="6" t="s">
        <v>2756</v>
      </c>
      <c r="J704" s="6"/>
    </row>
    <row r="705" spans="1:10" ht="23.25" customHeight="1" x14ac:dyDescent="0.35">
      <c r="A705" s="10"/>
      <c r="B705" s="16"/>
      <c r="C705" s="16"/>
      <c r="D705" s="11"/>
      <c r="E705" s="14"/>
      <c r="F705" s="14"/>
      <c r="G705" s="14"/>
      <c r="H705" s="11"/>
      <c r="I705" s="11"/>
      <c r="J705" s="6"/>
    </row>
    <row r="706" spans="1:10" ht="23.25" customHeight="1" x14ac:dyDescent="0.35">
      <c r="A706" s="5">
        <v>5</v>
      </c>
      <c r="B706" s="583" t="s">
        <v>1845</v>
      </c>
      <c r="C706" s="583" t="s">
        <v>1845</v>
      </c>
      <c r="D706" s="246">
        <v>25000</v>
      </c>
      <c r="E706" s="538" t="s">
        <v>98</v>
      </c>
      <c r="F706" s="538" t="s">
        <v>98</v>
      </c>
      <c r="G706" s="584" t="s">
        <v>98</v>
      </c>
      <c r="H706" s="584" t="s">
        <v>98</v>
      </c>
      <c r="I706" s="2" t="s">
        <v>2761</v>
      </c>
      <c r="J706" s="1" t="s">
        <v>2690</v>
      </c>
    </row>
    <row r="707" spans="1:10" ht="23.25" customHeight="1" x14ac:dyDescent="0.35">
      <c r="A707" s="5"/>
      <c r="B707" s="583" t="s">
        <v>1847</v>
      </c>
      <c r="C707" s="583" t="s">
        <v>2754</v>
      </c>
      <c r="D707" s="536"/>
      <c r="E707" s="536"/>
      <c r="F707" s="536"/>
      <c r="G707" s="536"/>
      <c r="H707" s="536"/>
      <c r="I707" s="6" t="s">
        <v>2756</v>
      </c>
      <c r="J707" s="6"/>
    </row>
    <row r="708" spans="1:10" ht="23.25" customHeight="1" x14ac:dyDescent="0.35">
      <c r="A708" s="5"/>
      <c r="B708" s="536" t="s">
        <v>2640</v>
      </c>
      <c r="C708" s="536" t="s">
        <v>1829</v>
      </c>
      <c r="D708" s="536"/>
      <c r="E708" s="536"/>
      <c r="F708" s="536"/>
      <c r="G708" s="536"/>
      <c r="H708" s="536"/>
      <c r="I708" s="6"/>
      <c r="J708" s="6"/>
    </row>
    <row r="709" spans="1:10" ht="23.25" customHeight="1" x14ac:dyDescent="0.35">
      <c r="A709" s="10"/>
      <c r="B709" s="539"/>
      <c r="C709" s="539"/>
      <c r="D709" s="539"/>
      <c r="E709" s="539"/>
      <c r="F709" s="539"/>
      <c r="G709" s="539"/>
      <c r="H709" s="539"/>
      <c r="I709" s="6"/>
      <c r="J709" s="6"/>
    </row>
    <row r="710" spans="1:10" ht="23.25" customHeight="1" x14ac:dyDescent="0.35">
      <c r="A710" s="5">
        <v>6</v>
      </c>
      <c r="B710" s="536" t="s">
        <v>1846</v>
      </c>
      <c r="C710" s="536" t="s">
        <v>2757</v>
      </c>
      <c r="D710" s="246">
        <v>15000</v>
      </c>
      <c r="E710" s="538" t="s">
        <v>98</v>
      </c>
      <c r="F710" s="538" t="s">
        <v>98</v>
      </c>
      <c r="G710" s="584" t="s">
        <v>98</v>
      </c>
      <c r="H710" s="584" t="s">
        <v>98</v>
      </c>
      <c r="I710" s="2" t="s">
        <v>2761</v>
      </c>
      <c r="J710" s="1" t="s">
        <v>2690</v>
      </c>
    </row>
    <row r="711" spans="1:10" ht="23.25" customHeight="1" x14ac:dyDescent="0.35">
      <c r="A711" s="5"/>
      <c r="B711" s="536" t="s">
        <v>2754</v>
      </c>
      <c r="C711" s="536" t="s">
        <v>2758</v>
      </c>
      <c r="D711" s="536"/>
      <c r="E711" s="536"/>
      <c r="F711" s="536"/>
      <c r="G711" s="536"/>
      <c r="H711" s="536"/>
      <c r="I711" s="6" t="s">
        <v>2756</v>
      </c>
      <c r="J711" s="6"/>
    </row>
    <row r="712" spans="1:10" ht="23.25" customHeight="1" x14ac:dyDescent="0.35">
      <c r="A712" s="5"/>
      <c r="B712" s="536"/>
      <c r="C712" s="536" t="s">
        <v>1829</v>
      </c>
      <c r="D712" s="536"/>
      <c r="E712" s="536"/>
      <c r="F712" s="536"/>
      <c r="G712" s="536"/>
      <c r="H712" s="536"/>
      <c r="I712" s="6"/>
      <c r="J712" s="6"/>
    </row>
    <row r="713" spans="1:10" ht="23.25" customHeight="1" x14ac:dyDescent="0.35">
      <c r="A713" s="10"/>
      <c r="B713" s="539"/>
      <c r="C713" s="539"/>
      <c r="D713" s="539"/>
      <c r="E713" s="539"/>
      <c r="F713" s="539"/>
      <c r="G713" s="539"/>
      <c r="H713" s="539"/>
      <c r="I713" s="11"/>
      <c r="J713" s="11"/>
    </row>
    <row r="714" spans="1:10" ht="23.25" customHeight="1" x14ac:dyDescent="0.35">
      <c r="A714" s="5">
        <v>7</v>
      </c>
      <c r="B714" s="9" t="s">
        <v>1889</v>
      </c>
      <c r="C714" s="9" t="s">
        <v>1839</v>
      </c>
      <c r="D714" s="19" t="s">
        <v>98</v>
      </c>
      <c r="E714" s="19">
        <v>40000</v>
      </c>
      <c r="F714" s="85" t="s">
        <v>98</v>
      </c>
      <c r="G714" s="13" t="s">
        <v>98</v>
      </c>
      <c r="H714" s="13" t="s">
        <v>98</v>
      </c>
      <c r="I714" s="2" t="s">
        <v>2761</v>
      </c>
      <c r="J714" s="5" t="s">
        <v>2690</v>
      </c>
    </row>
    <row r="715" spans="1:10" ht="23.25" customHeight="1" x14ac:dyDescent="0.35">
      <c r="A715" s="6"/>
      <c r="B715" s="9" t="s">
        <v>2648</v>
      </c>
      <c r="C715" s="9" t="s">
        <v>2755</v>
      </c>
      <c r="D715" s="12"/>
      <c r="E715" s="12"/>
      <c r="F715" s="12"/>
      <c r="G715" s="6"/>
      <c r="H715" s="6"/>
      <c r="I715" s="6" t="s">
        <v>2756</v>
      </c>
      <c r="J715" s="6"/>
    </row>
    <row r="716" spans="1:10" ht="23.25" customHeight="1" x14ac:dyDescent="0.35">
      <c r="A716" s="6"/>
      <c r="B716" s="9"/>
      <c r="C716" s="9" t="s">
        <v>2649</v>
      </c>
      <c r="D716" s="12"/>
      <c r="E716" s="12"/>
      <c r="F716" s="12"/>
      <c r="G716" s="6"/>
      <c r="H716" s="6"/>
      <c r="I716" s="6"/>
      <c r="J716" s="6"/>
    </row>
    <row r="717" spans="1:10" ht="23.25" customHeight="1" x14ac:dyDescent="0.35">
      <c r="A717" s="33"/>
      <c r="B717" s="44"/>
      <c r="C717" s="166"/>
      <c r="D717" s="304"/>
      <c r="E717" s="304"/>
      <c r="F717" s="304"/>
      <c r="G717" s="33"/>
      <c r="H717" s="33"/>
      <c r="I717" s="33"/>
      <c r="J717" s="33"/>
    </row>
    <row r="718" spans="1:10" ht="23.25" customHeight="1" x14ac:dyDescent="0.35">
      <c r="A718" s="41"/>
      <c r="B718" s="45"/>
      <c r="C718" s="117"/>
      <c r="D718" s="135"/>
      <c r="E718" s="135"/>
      <c r="F718" s="135"/>
      <c r="G718" s="41"/>
      <c r="H718" s="41"/>
      <c r="I718" s="41"/>
      <c r="J718" s="159"/>
    </row>
    <row r="719" spans="1:10" ht="23.25" customHeight="1" x14ac:dyDescent="0.35">
      <c r="J719" s="278" t="s">
        <v>1818</v>
      </c>
    </row>
    <row r="720" spans="1:10" ht="23.25" customHeight="1" x14ac:dyDescent="0.35">
      <c r="B720" s="669" t="s">
        <v>2904</v>
      </c>
      <c r="C720" s="669"/>
      <c r="D720" s="669"/>
      <c r="E720" s="669"/>
      <c r="F720" s="669"/>
      <c r="G720" s="669"/>
      <c r="H720" s="669"/>
      <c r="I720" s="669"/>
      <c r="J720" s="669"/>
    </row>
    <row r="721" spans="1:10" ht="23.25" customHeight="1" x14ac:dyDescent="0.35">
      <c r="B721" s="669" t="s">
        <v>2597</v>
      </c>
      <c r="C721" s="669"/>
      <c r="D721" s="669"/>
      <c r="E721" s="669"/>
      <c r="F721" s="669"/>
      <c r="G721" s="669"/>
      <c r="H721" s="669"/>
      <c r="I721" s="669"/>
      <c r="J721" s="669"/>
    </row>
    <row r="722" spans="1:10" ht="23.25" customHeight="1" x14ac:dyDescent="0.35">
      <c r="B722" s="710" t="s">
        <v>2482</v>
      </c>
      <c r="C722" s="710"/>
      <c r="D722" s="710"/>
      <c r="E722" s="710"/>
      <c r="F722" s="710"/>
      <c r="G722" s="710"/>
      <c r="H722" s="710"/>
      <c r="I722" s="710"/>
      <c r="J722" s="710"/>
    </row>
    <row r="723" spans="1:10" ht="23.25" customHeight="1" x14ac:dyDescent="0.35">
      <c r="A723" s="687" t="s">
        <v>15</v>
      </c>
      <c r="B723" s="687" t="s">
        <v>2631</v>
      </c>
      <c r="C723" s="525" t="s">
        <v>17</v>
      </c>
      <c r="D723" s="673" t="s">
        <v>19</v>
      </c>
      <c r="E723" s="717"/>
      <c r="F723" s="717"/>
      <c r="G723" s="717"/>
      <c r="H723" s="674"/>
      <c r="I723" s="533" t="s">
        <v>21</v>
      </c>
      <c r="J723" s="112" t="s">
        <v>24</v>
      </c>
    </row>
    <row r="724" spans="1:10" ht="23.25" customHeight="1" x14ac:dyDescent="0.35">
      <c r="A724" s="688"/>
      <c r="B724" s="688"/>
      <c r="C724" s="530" t="s">
        <v>2632</v>
      </c>
      <c r="D724" s="414" t="s">
        <v>1898</v>
      </c>
      <c r="E724" s="415" t="s">
        <v>1899</v>
      </c>
      <c r="F724" s="414" t="s">
        <v>1900</v>
      </c>
      <c r="G724" s="415" t="s">
        <v>1901</v>
      </c>
      <c r="H724" s="534" t="s">
        <v>1902</v>
      </c>
      <c r="I724" s="414" t="s">
        <v>23</v>
      </c>
      <c r="J724" s="113" t="s">
        <v>31</v>
      </c>
    </row>
    <row r="725" spans="1:10" ht="23.25" customHeight="1" x14ac:dyDescent="0.35">
      <c r="A725" s="689"/>
      <c r="B725" s="689"/>
      <c r="C725" s="526"/>
      <c r="D725" s="276" t="s">
        <v>7</v>
      </c>
      <c r="E725" s="114" t="s">
        <v>7</v>
      </c>
      <c r="F725" s="276" t="s">
        <v>7</v>
      </c>
      <c r="G725" s="114" t="s">
        <v>7</v>
      </c>
      <c r="H725" s="114" t="s">
        <v>7</v>
      </c>
      <c r="I725" s="276"/>
      <c r="J725" s="114" t="s">
        <v>32</v>
      </c>
    </row>
    <row r="726" spans="1:10" ht="23.25" customHeight="1" x14ac:dyDescent="0.35">
      <c r="A726" s="1">
        <v>8</v>
      </c>
      <c r="B726" s="15" t="s">
        <v>1839</v>
      </c>
      <c r="C726" s="15" t="s">
        <v>1839</v>
      </c>
      <c r="D726" s="17">
        <v>50000</v>
      </c>
      <c r="E726" s="170" t="s">
        <v>98</v>
      </c>
      <c r="F726" s="170" t="s">
        <v>98</v>
      </c>
      <c r="G726" s="170" t="s">
        <v>98</v>
      </c>
      <c r="H726" s="170" t="s">
        <v>98</v>
      </c>
      <c r="I726" s="2" t="s">
        <v>2761</v>
      </c>
      <c r="J726" s="1" t="s">
        <v>1205</v>
      </c>
    </row>
    <row r="727" spans="1:10" ht="23.25" customHeight="1" x14ac:dyDescent="0.35">
      <c r="A727" s="5"/>
      <c r="B727" s="9" t="s">
        <v>1840</v>
      </c>
      <c r="C727" s="9" t="s">
        <v>1840</v>
      </c>
      <c r="D727" s="6"/>
      <c r="E727" s="12"/>
      <c r="F727" s="12"/>
      <c r="G727" s="12"/>
      <c r="H727" s="13"/>
      <c r="I727" s="6" t="s">
        <v>2756</v>
      </c>
      <c r="J727" s="6"/>
    </row>
    <row r="728" spans="1:10" ht="23.25" customHeight="1" x14ac:dyDescent="0.35">
      <c r="A728" s="5"/>
      <c r="B728" s="9" t="s">
        <v>2639</v>
      </c>
      <c r="C728" s="9" t="s">
        <v>1841</v>
      </c>
      <c r="D728" s="6"/>
      <c r="E728" s="12"/>
      <c r="F728" s="12"/>
      <c r="G728" s="12"/>
      <c r="H728" s="13"/>
      <c r="I728" s="6"/>
      <c r="J728" s="6"/>
    </row>
    <row r="729" spans="1:10" ht="23.25" customHeight="1" x14ac:dyDescent="0.35">
      <c r="A729" s="10"/>
      <c r="B729" s="11"/>
      <c r="C729" s="11"/>
      <c r="D729" s="11"/>
      <c r="E729" s="14"/>
      <c r="F729" s="14"/>
      <c r="G729" s="14"/>
      <c r="H729" s="14"/>
      <c r="I729" s="11"/>
      <c r="J729" s="11"/>
    </row>
    <row r="730" spans="1:10" ht="23.25" customHeight="1" x14ac:dyDescent="0.35">
      <c r="A730" s="5">
        <v>9</v>
      </c>
      <c r="B730" s="6" t="s">
        <v>1851</v>
      </c>
      <c r="C730" s="6" t="s">
        <v>1851</v>
      </c>
      <c r="D730" s="19">
        <v>8000</v>
      </c>
      <c r="E730" s="13" t="s">
        <v>98</v>
      </c>
      <c r="F730" s="13" t="s">
        <v>98</v>
      </c>
      <c r="G730" s="13" t="s">
        <v>98</v>
      </c>
      <c r="H730" s="13" t="s">
        <v>98</v>
      </c>
      <c r="I730" s="6" t="s">
        <v>2761</v>
      </c>
      <c r="J730" s="5" t="s">
        <v>1205</v>
      </c>
    </row>
    <row r="731" spans="1:10" ht="23.25" customHeight="1" x14ac:dyDescent="0.35">
      <c r="A731" s="5"/>
      <c r="B731" s="6"/>
      <c r="C731" s="6" t="s">
        <v>2759</v>
      </c>
      <c r="D731" s="6"/>
      <c r="E731" s="12"/>
      <c r="F731" s="12"/>
      <c r="G731" s="12"/>
      <c r="H731" s="6"/>
      <c r="I731" s="6" t="s">
        <v>2756</v>
      </c>
      <c r="J731" s="6"/>
    </row>
    <row r="732" spans="1:10" ht="23.25" customHeight="1" x14ac:dyDescent="0.35">
      <c r="A732" s="5"/>
      <c r="B732" s="6"/>
      <c r="C732" s="6" t="s">
        <v>2650</v>
      </c>
      <c r="D732" s="6"/>
      <c r="E732" s="12"/>
      <c r="F732" s="12"/>
      <c r="G732" s="12"/>
      <c r="H732" s="6"/>
      <c r="I732" s="6"/>
      <c r="J732" s="6"/>
    </row>
    <row r="733" spans="1:10" ht="23.25" customHeight="1" x14ac:dyDescent="0.35">
      <c r="A733" s="10"/>
      <c r="B733" s="11"/>
      <c r="C733" s="11"/>
      <c r="D733" s="11"/>
      <c r="E733" s="75"/>
      <c r="F733" s="75"/>
      <c r="G733" s="75"/>
      <c r="H733" s="11"/>
      <c r="I733" s="11"/>
      <c r="J733" s="11"/>
    </row>
    <row r="734" spans="1:10" ht="23.25" customHeight="1" x14ac:dyDescent="0.35">
      <c r="A734" s="5">
        <v>10</v>
      </c>
      <c r="B734" s="6" t="s">
        <v>1852</v>
      </c>
      <c r="C734" s="6" t="s">
        <v>2760</v>
      </c>
      <c r="D734" s="31">
        <v>10000</v>
      </c>
      <c r="E734" s="13" t="s">
        <v>98</v>
      </c>
      <c r="F734" s="13" t="s">
        <v>98</v>
      </c>
      <c r="G734" s="13" t="s">
        <v>98</v>
      </c>
      <c r="H734" s="13" t="s">
        <v>98</v>
      </c>
      <c r="I734" s="6" t="s">
        <v>2761</v>
      </c>
      <c r="J734" s="5" t="s">
        <v>1205</v>
      </c>
    </row>
    <row r="735" spans="1:10" ht="23.25" customHeight="1" x14ac:dyDescent="0.35">
      <c r="A735" s="5"/>
      <c r="B735" s="6"/>
      <c r="C735" s="6"/>
      <c r="D735" s="31"/>
      <c r="E735" s="12"/>
      <c r="F735" s="12"/>
      <c r="G735" s="12"/>
      <c r="H735" s="6"/>
      <c r="I735" s="6" t="s">
        <v>2756</v>
      </c>
      <c r="J735" s="6"/>
    </row>
    <row r="736" spans="1:10" ht="23.25" customHeight="1" x14ac:dyDescent="0.35">
      <c r="A736" s="10"/>
      <c r="B736" s="11"/>
      <c r="C736" s="11"/>
      <c r="D736" s="11"/>
      <c r="E736" s="14"/>
      <c r="F736" s="14"/>
      <c r="G736" s="14"/>
      <c r="H736" s="11"/>
      <c r="I736" s="11"/>
      <c r="J736" s="11"/>
    </row>
    <row r="737" spans="1:10" ht="23.25" customHeight="1" x14ac:dyDescent="0.35">
      <c r="A737" s="5">
        <v>11</v>
      </c>
      <c r="B737" s="9" t="s">
        <v>1889</v>
      </c>
      <c r="C737" s="9" t="s">
        <v>1889</v>
      </c>
      <c r="D737" s="6"/>
      <c r="E737" s="19">
        <v>50000</v>
      </c>
      <c r="F737" s="85" t="s">
        <v>98</v>
      </c>
      <c r="G737" s="13" t="s">
        <v>98</v>
      </c>
      <c r="H737" s="13" t="s">
        <v>98</v>
      </c>
      <c r="I737" s="6" t="s">
        <v>2761</v>
      </c>
      <c r="J737" s="5" t="s">
        <v>1205</v>
      </c>
    </row>
    <row r="738" spans="1:10" ht="23.25" customHeight="1" x14ac:dyDescent="0.35">
      <c r="A738" s="5"/>
      <c r="B738" s="9" t="s">
        <v>1840</v>
      </c>
      <c r="C738" s="9" t="s">
        <v>1840</v>
      </c>
      <c r="D738" s="12"/>
      <c r="E738" s="12"/>
      <c r="F738" s="12"/>
      <c r="G738" s="6"/>
      <c r="H738" s="6"/>
      <c r="I738" s="6" t="s">
        <v>2756</v>
      </c>
      <c r="J738" s="6"/>
    </row>
    <row r="739" spans="1:10" ht="23.25" customHeight="1" x14ac:dyDescent="0.35">
      <c r="A739" s="5"/>
      <c r="B739" s="9" t="s">
        <v>2639</v>
      </c>
      <c r="C739" s="9" t="s">
        <v>2652</v>
      </c>
      <c r="D739" s="12"/>
      <c r="E739" s="12"/>
      <c r="F739" s="12"/>
      <c r="G739" s="6"/>
      <c r="H739" s="6"/>
      <c r="I739" s="6"/>
      <c r="J739" s="6"/>
    </row>
    <row r="740" spans="1:10" ht="23.25" customHeight="1" x14ac:dyDescent="0.35">
      <c r="A740" s="32"/>
      <c r="B740" s="44"/>
      <c r="C740" s="44"/>
      <c r="D740" s="304"/>
      <c r="E740" s="304"/>
      <c r="F740" s="304"/>
      <c r="G740" s="33"/>
      <c r="H740" s="33"/>
      <c r="I740" s="33"/>
      <c r="J740" s="33"/>
    </row>
    <row r="742" spans="1:10" ht="23.25" customHeight="1" x14ac:dyDescent="0.35">
      <c r="J742" s="111" t="s">
        <v>1818</v>
      </c>
    </row>
    <row r="743" spans="1:10" ht="23.25" customHeight="1" x14ac:dyDescent="0.35">
      <c r="B743" s="669" t="s">
        <v>2904</v>
      </c>
      <c r="C743" s="669"/>
      <c r="D743" s="669"/>
      <c r="E743" s="669"/>
      <c r="F743" s="669"/>
      <c r="G743" s="669"/>
      <c r="H743" s="669"/>
      <c r="I743" s="669"/>
      <c r="J743" s="669"/>
    </row>
    <row r="744" spans="1:10" ht="23.25" customHeight="1" x14ac:dyDescent="0.35">
      <c r="B744" s="669" t="s">
        <v>2597</v>
      </c>
      <c r="C744" s="669"/>
      <c r="D744" s="669"/>
      <c r="E744" s="669"/>
      <c r="F744" s="669"/>
      <c r="G744" s="669"/>
      <c r="H744" s="669"/>
      <c r="I744" s="669"/>
      <c r="J744" s="669"/>
    </row>
    <row r="745" spans="1:10" ht="23.25" customHeight="1" x14ac:dyDescent="0.35">
      <c r="B745" s="710" t="s">
        <v>2482</v>
      </c>
      <c r="C745" s="710"/>
      <c r="D745" s="710"/>
      <c r="E745" s="710"/>
      <c r="F745" s="710"/>
      <c r="G745" s="710"/>
      <c r="H745" s="710"/>
      <c r="I745" s="710"/>
      <c r="J745" s="710"/>
    </row>
    <row r="746" spans="1:10" ht="23.25" customHeight="1" x14ac:dyDescent="0.35">
      <c r="A746" s="687" t="s">
        <v>15</v>
      </c>
      <c r="B746" s="687" t="s">
        <v>2631</v>
      </c>
      <c r="C746" s="525" t="s">
        <v>17</v>
      </c>
      <c r="D746" s="673" t="s">
        <v>19</v>
      </c>
      <c r="E746" s="717"/>
      <c r="F746" s="717"/>
      <c r="G746" s="717"/>
      <c r="H746" s="674"/>
      <c r="I746" s="533" t="s">
        <v>21</v>
      </c>
      <c r="J746" s="112" t="s">
        <v>24</v>
      </c>
    </row>
    <row r="747" spans="1:10" ht="23.25" customHeight="1" x14ac:dyDescent="0.35">
      <c r="A747" s="688"/>
      <c r="B747" s="688"/>
      <c r="C747" s="530" t="s">
        <v>2632</v>
      </c>
      <c r="D747" s="414" t="s">
        <v>1898</v>
      </c>
      <c r="E747" s="415" t="s">
        <v>1899</v>
      </c>
      <c r="F747" s="414" t="s">
        <v>1900</v>
      </c>
      <c r="G747" s="415" t="s">
        <v>1901</v>
      </c>
      <c r="H747" s="534" t="s">
        <v>1902</v>
      </c>
      <c r="I747" s="414" t="s">
        <v>23</v>
      </c>
      <c r="J747" s="113" t="s">
        <v>31</v>
      </c>
    </row>
    <row r="748" spans="1:10" ht="23.25" customHeight="1" x14ac:dyDescent="0.35">
      <c r="A748" s="689"/>
      <c r="B748" s="689"/>
      <c r="C748" s="526"/>
      <c r="D748" s="276" t="s">
        <v>7</v>
      </c>
      <c r="E748" s="114" t="s">
        <v>7</v>
      </c>
      <c r="F748" s="276" t="s">
        <v>7</v>
      </c>
      <c r="G748" s="114" t="s">
        <v>7</v>
      </c>
      <c r="H748" s="114" t="s">
        <v>7</v>
      </c>
      <c r="I748" s="276"/>
      <c r="J748" s="114" t="s">
        <v>32</v>
      </c>
    </row>
    <row r="749" spans="1:10" ht="23.25" customHeight="1" x14ac:dyDescent="0.35">
      <c r="A749" s="168">
        <v>12</v>
      </c>
      <c r="B749" s="15" t="s">
        <v>1845</v>
      </c>
      <c r="C749" s="15" t="s">
        <v>1845</v>
      </c>
      <c r="D749" s="367" t="s">
        <v>98</v>
      </c>
      <c r="E749" s="17">
        <v>25000</v>
      </c>
      <c r="F749" s="147" t="s">
        <v>98</v>
      </c>
      <c r="G749" s="170" t="s">
        <v>98</v>
      </c>
      <c r="H749" s="170" t="s">
        <v>98</v>
      </c>
      <c r="I749" s="2" t="s">
        <v>2761</v>
      </c>
      <c r="J749" s="168" t="s">
        <v>1205</v>
      </c>
    </row>
    <row r="750" spans="1:10" ht="23.25" customHeight="1" x14ac:dyDescent="0.35">
      <c r="A750" s="294"/>
      <c r="B750" s="9"/>
      <c r="C750" s="9" t="s">
        <v>1829</v>
      </c>
      <c r="D750" s="12"/>
      <c r="E750" s="12"/>
      <c r="F750" s="12"/>
      <c r="G750" s="6"/>
      <c r="H750" s="6"/>
      <c r="I750" s="6" t="s">
        <v>2756</v>
      </c>
      <c r="J750" s="139"/>
    </row>
    <row r="751" spans="1:10" ht="23.25" customHeight="1" x14ac:dyDescent="0.35">
      <c r="A751" s="278"/>
      <c r="B751" s="16"/>
      <c r="C751" s="16"/>
      <c r="D751" s="75"/>
      <c r="E751" s="75"/>
      <c r="F751" s="75"/>
      <c r="G751" s="11"/>
      <c r="H751" s="11"/>
      <c r="I751" s="116"/>
      <c r="J751" s="116"/>
    </row>
    <row r="752" spans="1:10" ht="23.25" customHeight="1" x14ac:dyDescent="0.35">
      <c r="A752" s="294">
        <v>13</v>
      </c>
      <c r="B752" s="9" t="s">
        <v>2641</v>
      </c>
      <c r="C752" s="9" t="s">
        <v>2641</v>
      </c>
      <c r="D752" s="19">
        <v>22000</v>
      </c>
      <c r="E752" s="85" t="s">
        <v>98</v>
      </c>
      <c r="F752" s="85" t="s">
        <v>98</v>
      </c>
      <c r="G752" s="13" t="s">
        <v>98</v>
      </c>
      <c r="H752" s="13" t="s">
        <v>98</v>
      </c>
      <c r="I752" s="6" t="s">
        <v>2761</v>
      </c>
      <c r="J752" s="294" t="s">
        <v>2642</v>
      </c>
    </row>
    <row r="753" spans="1:10" ht="23.25" customHeight="1" x14ac:dyDescent="0.35">
      <c r="A753" s="294"/>
      <c r="B753" s="6"/>
      <c r="C753" s="6" t="s">
        <v>1829</v>
      </c>
      <c r="D753" s="12"/>
      <c r="E753" s="12"/>
      <c r="F753" s="12"/>
      <c r="G753" s="6"/>
      <c r="H753" s="6"/>
      <c r="I753" s="6" t="s">
        <v>2756</v>
      </c>
      <c r="J753" s="139"/>
    </row>
    <row r="754" spans="1:10" ht="23.25" customHeight="1" x14ac:dyDescent="0.35">
      <c r="A754" s="278"/>
      <c r="B754" s="11"/>
      <c r="C754" s="11"/>
      <c r="D754" s="75"/>
      <c r="E754" s="75"/>
      <c r="F754" s="75"/>
      <c r="G754" s="11"/>
      <c r="H754" s="11"/>
      <c r="I754" s="116"/>
      <c r="J754" s="116"/>
    </row>
    <row r="755" spans="1:10" ht="23.25" customHeight="1" x14ac:dyDescent="0.35">
      <c r="A755" s="294">
        <v>14</v>
      </c>
      <c r="B755" s="6" t="s">
        <v>2269</v>
      </c>
      <c r="C755" s="6" t="s">
        <v>2762</v>
      </c>
      <c r="D755" s="85">
        <v>5000</v>
      </c>
      <c r="E755" s="13" t="s">
        <v>98</v>
      </c>
      <c r="F755" s="13" t="s">
        <v>98</v>
      </c>
      <c r="G755" s="13" t="s">
        <v>98</v>
      </c>
      <c r="H755" s="13" t="s">
        <v>98</v>
      </c>
      <c r="I755" s="6" t="s">
        <v>2761</v>
      </c>
      <c r="J755" s="294" t="s">
        <v>2642</v>
      </c>
    </row>
    <row r="756" spans="1:10" ht="23.25" customHeight="1" x14ac:dyDescent="0.35">
      <c r="A756" s="139"/>
      <c r="B756" s="6"/>
      <c r="C756" s="6"/>
      <c r="D756" s="13"/>
      <c r="E756" s="13"/>
      <c r="F756" s="13"/>
      <c r="G756" s="6"/>
      <c r="H756" s="6"/>
      <c r="I756" s="6" t="s">
        <v>2756</v>
      </c>
      <c r="J756" s="139"/>
    </row>
    <row r="757" spans="1:10" ht="23.25" customHeight="1" x14ac:dyDescent="0.35">
      <c r="A757" s="116"/>
      <c r="B757" s="405"/>
      <c r="C757" s="405"/>
      <c r="D757" s="150"/>
      <c r="E757" s="406"/>
      <c r="F757" s="406"/>
      <c r="G757" s="11"/>
      <c r="H757" s="11"/>
      <c r="I757" s="116"/>
      <c r="J757" s="116"/>
    </row>
    <row r="758" spans="1:10" ht="23.25" customHeight="1" x14ac:dyDescent="0.35">
      <c r="A758" s="569"/>
      <c r="B758" s="589"/>
      <c r="C758" s="589" t="s">
        <v>13</v>
      </c>
      <c r="D758" s="588">
        <f>SUM(D680:D757)</f>
        <v>210000</v>
      </c>
      <c r="E758" s="588">
        <f t="shared" ref="E758:H758" si="43">SUM(E680:E757)</f>
        <v>140000</v>
      </c>
      <c r="F758" s="588">
        <f t="shared" si="43"/>
        <v>50000</v>
      </c>
      <c r="G758" s="588">
        <f t="shared" si="43"/>
        <v>0</v>
      </c>
      <c r="H758" s="588">
        <f t="shared" si="43"/>
        <v>0</v>
      </c>
      <c r="I758" s="478"/>
      <c r="J758" s="590"/>
    </row>
    <row r="765" spans="1:10" ht="23.25" customHeight="1" x14ac:dyDescent="0.35">
      <c r="J765" s="111" t="s">
        <v>1818</v>
      </c>
    </row>
    <row r="766" spans="1:10" ht="23.25" customHeight="1" x14ac:dyDescent="0.35">
      <c r="B766" s="669" t="s">
        <v>2904</v>
      </c>
      <c r="C766" s="669"/>
      <c r="D766" s="669"/>
      <c r="E766" s="669"/>
      <c r="F766" s="669"/>
      <c r="G766" s="669"/>
      <c r="H766" s="669"/>
      <c r="I766" s="669"/>
      <c r="J766" s="669"/>
    </row>
    <row r="767" spans="1:10" ht="23.25" customHeight="1" x14ac:dyDescent="0.35">
      <c r="B767" s="669" t="s">
        <v>2597</v>
      </c>
      <c r="C767" s="669"/>
      <c r="D767" s="669"/>
      <c r="E767" s="669"/>
      <c r="F767" s="669"/>
      <c r="G767" s="669"/>
      <c r="H767" s="669"/>
      <c r="I767" s="669"/>
      <c r="J767" s="669"/>
    </row>
    <row r="768" spans="1:10" ht="23.25" customHeight="1" x14ac:dyDescent="0.35">
      <c r="B768" s="710" t="s">
        <v>2817</v>
      </c>
      <c r="C768" s="710"/>
      <c r="D768" s="710"/>
      <c r="E768" s="710"/>
      <c r="F768" s="710"/>
      <c r="G768" s="710"/>
      <c r="H768" s="710"/>
      <c r="I768" s="710"/>
      <c r="J768" s="710"/>
    </row>
    <row r="769" spans="1:10" ht="23.25" customHeight="1" x14ac:dyDescent="0.35">
      <c r="A769" s="687" t="s">
        <v>15</v>
      </c>
      <c r="B769" s="687" t="s">
        <v>2631</v>
      </c>
      <c r="C769" s="525" t="s">
        <v>17</v>
      </c>
      <c r="D769" s="673" t="s">
        <v>19</v>
      </c>
      <c r="E769" s="717"/>
      <c r="F769" s="717"/>
      <c r="G769" s="717"/>
      <c r="H769" s="674"/>
      <c r="I769" s="533" t="s">
        <v>21</v>
      </c>
      <c r="J769" s="112" t="s">
        <v>24</v>
      </c>
    </row>
    <row r="770" spans="1:10" ht="23.25" customHeight="1" x14ac:dyDescent="0.35">
      <c r="A770" s="688"/>
      <c r="B770" s="688"/>
      <c r="C770" s="530" t="s">
        <v>2632</v>
      </c>
      <c r="D770" s="414" t="s">
        <v>1898</v>
      </c>
      <c r="E770" s="415" t="s">
        <v>1899</v>
      </c>
      <c r="F770" s="414" t="s">
        <v>1900</v>
      </c>
      <c r="G770" s="415" t="s">
        <v>1901</v>
      </c>
      <c r="H770" s="534" t="s">
        <v>1902</v>
      </c>
      <c r="I770" s="414" t="s">
        <v>23</v>
      </c>
      <c r="J770" s="113" t="s">
        <v>31</v>
      </c>
    </row>
    <row r="771" spans="1:10" ht="23.25" customHeight="1" x14ac:dyDescent="0.35">
      <c r="A771" s="689"/>
      <c r="B771" s="689"/>
      <c r="C771" s="526"/>
      <c r="D771" s="276" t="s">
        <v>7</v>
      </c>
      <c r="E771" s="114" t="s">
        <v>7</v>
      </c>
      <c r="F771" s="276" t="s">
        <v>7</v>
      </c>
      <c r="G771" s="114" t="s">
        <v>7</v>
      </c>
      <c r="H771" s="114" t="s">
        <v>7</v>
      </c>
      <c r="I771" s="276"/>
      <c r="J771" s="114" t="s">
        <v>32</v>
      </c>
    </row>
    <row r="772" spans="1:10" ht="23.25" customHeight="1" x14ac:dyDescent="0.35">
      <c r="A772" s="1">
        <v>1</v>
      </c>
      <c r="B772" s="15" t="s">
        <v>1839</v>
      </c>
      <c r="C772" s="15" t="s">
        <v>1839</v>
      </c>
      <c r="D772" s="567">
        <v>50000</v>
      </c>
      <c r="E772" s="568" t="s">
        <v>98</v>
      </c>
      <c r="F772" s="568" t="s">
        <v>98</v>
      </c>
      <c r="G772" s="574" t="s">
        <v>98</v>
      </c>
      <c r="H772" s="574" t="s">
        <v>98</v>
      </c>
      <c r="I772" s="6" t="s">
        <v>2761</v>
      </c>
      <c r="J772" s="1" t="s">
        <v>2690</v>
      </c>
    </row>
    <row r="773" spans="1:10" ht="23.25" customHeight="1" x14ac:dyDescent="0.35">
      <c r="A773" s="5"/>
      <c r="B773" s="9" t="s">
        <v>1840</v>
      </c>
      <c r="C773" s="9" t="s">
        <v>1840</v>
      </c>
      <c r="D773" s="536"/>
      <c r="E773" s="536"/>
      <c r="F773" s="536"/>
      <c r="G773" s="536"/>
      <c r="H773" s="536"/>
      <c r="I773" s="6" t="s">
        <v>2756</v>
      </c>
      <c r="J773" s="6"/>
    </row>
    <row r="774" spans="1:10" ht="23.25" customHeight="1" x14ac:dyDescent="0.35">
      <c r="A774" s="5"/>
      <c r="B774" s="9" t="s">
        <v>2639</v>
      </c>
      <c r="C774" s="9" t="s">
        <v>1841</v>
      </c>
      <c r="D774" s="536"/>
      <c r="E774" s="536"/>
      <c r="F774" s="536"/>
      <c r="G774" s="536"/>
      <c r="H774" s="536"/>
      <c r="I774" s="6" t="s">
        <v>2763</v>
      </c>
      <c r="J774" s="6"/>
    </row>
    <row r="775" spans="1:10" ht="23.25" customHeight="1" x14ac:dyDescent="0.35">
      <c r="A775" s="5"/>
      <c r="B775" s="536"/>
      <c r="C775" s="536"/>
      <c r="D775" s="536"/>
      <c r="E775" s="536"/>
      <c r="F775" s="536"/>
      <c r="G775" s="536"/>
      <c r="H775" s="536"/>
      <c r="I775" s="6" t="s">
        <v>124</v>
      </c>
      <c r="J775" s="6"/>
    </row>
    <row r="776" spans="1:10" ht="23.25" customHeight="1" x14ac:dyDescent="0.35">
      <c r="A776" s="10"/>
      <c r="B776" s="539"/>
      <c r="C776" s="539"/>
      <c r="D776" s="539"/>
      <c r="E776" s="539"/>
      <c r="F776" s="539"/>
      <c r="G776" s="539"/>
      <c r="H776" s="539"/>
      <c r="I776" s="11"/>
      <c r="J776" s="11"/>
    </row>
    <row r="777" spans="1:10" ht="23.25" customHeight="1" x14ac:dyDescent="0.35">
      <c r="A777" s="5">
        <v>2</v>
      </c>
      <c r="B777" s="6" t="s">
        <v>2269</v>
      </c>
      <c r="C777" s="6" t="s">
        <v>2762</v>
      </c>
      <c r="D777" s="13" t="s">
        <v>98</v>
      </c>
      <c r="E777" s="19" t="s">
        <v>98</v>
      </c>
      <c r="F777" s="19">
        <v>15000</v>
      </c>
      <c r="G777" s="19" t="s">
        <v>98</v>
      </c>
      <c r="H777" s="13" t="s">
        <v>98</v>
      </c>
      <c r="I777" s="6" t="s">
        <v>2761</v>
      </c>
      <c r="J777" s="5" t="s">
        <v>2690</v>
      </c>
    </row>
    <row r="778" spans="1:10" ht="23.25" customHeight="1" x14ac:dyDescent="0.35">
      <c r="A778" s="6"/>
      <c r="B778" s="6"/>
      <c r="C778" s="6"/>
      <c r="D778" s="6"/>
      <c r="E778" s="12"/>
      <c r="F778" s="12"/>
      <c r="G778" s="12"/>
      <c r="H778" s="6"/>
      <c r="I778" s="6" t="s">
        <v>2756</v>
      </c>
      <c r="J778" s="6"/>
    </row>
    <row r="779" spans="1:10" ht="23.25" customHeight="1" x14ac:dyDescent="0.35">
      <c r="A779" s="6"/>
      <c r="B779" s="6"/>
      <c r="C779" s="6"/>
      <c r="D779" s="6"/>
      <c r="E779" s="12"/>
      <c r="F779" s="12"/>
      <c r="G779" s="12"/>
      <c r="H779" s="6"/>
      <c r="I779" s="6" t="s">
        <v>2763</v>
      </c>
      <c r="J779" s="6"/>
    </row>
    <row r="780" spans="1:10" ht="23.25" customHeight="1" x14ac:dyDescent="0.35">
      <c r="A780" s="116"/>
      <c r="B780" s="116"/>
      <c r="C780" s="116"/>
      <c r="D780" s="116"/>
      <c r="E780" s="116"/>
      <c r="F780" s="116"/>
      <c r="G780" s="116"/>
      <c r="H780" s="116"/>
      <c r="I780" s="11" t="s">
        <v>124</v>
      </c>
      <c r="J780" s="116"/>
    </row>
    <row r="781" spans="1:10" ht="23.25" customHeight="1" x14ac:dyDescent="0.35">
      <c r="A781" s="569"/>
      <c r="B781" s="589"/>
      <c r="C781" s="589" t="s">
        <v>13</v>
      </c>
      <c r="D781" s="588">
        <f>SUM(D772:D780)</f>
        <v>50000</v>
      </c>
      <c r="E781" s="588">
        <f t="shared" ref="E781:G781" si="44">SUM(E772:E780)</f>
        <v>0</v>
      </c>
      <c r="F781" s="588">
        <f>SUM(F772:F780)</f>
        <v>15000</v>
      </c>
      <c r="G781" s="588">
        <f t="shared" si="44"/>
        <v>0</v>
      </c>
      <c r="H781" s="588">
        <f>SUM(H772:H780)</f>
        <v>0</v>
      </c>
      <c r="I781" s="478"/>
      <c r="J781" s="590"/>
    </row>
    <row r="788" spans="1:10" ht="23.25" customHeight="1" x14ac:dyDescent="0.35">
      <c r="J788" s="111" t="s">
        <v>1818</v>
      </c>
    </row>
    <row r="789" spans="1:10" ht="23.25" customHeight="1" x14ac:dyDescent="0.35">
      <c r="B789" s="669" t="s">
        <v>2904</v>
      </c>
      <c r="C789" s="669"/>
      <c r="D789" s="669"/>
      <c r="E789" s="669"/>
      <c r="F789" s="669"/>
      <c r="G789" s="669"/>
      <c r="H789" s="669"/>
      <c r="I789" s="669"/>
      <c r="J789" s="669"/>
    </row>
    <row r="790" spans="1:10" ht="23.25" customHeight="1" x14ac:dyDescent="0.35">
      <c r="B790" s="669" t="s">
        <v>2597</v>
      </c>
      <c r="C790" s="669"/>
      <c r="D790" s="669"/>
      <c r="E790" s="669"/>
      <c r="F790" s="669"/>
      <c r="G790" s="669"/>
      <c r="H790" s="669"/>
      <c r="I790" s="669"/>
      <c r="J790" s="669"/>
    </row>
    <row r="791" spans="1:10" ht="23.25" customHeight="1" x14ac:dyDescent="0.35">
      <c r="B791" s="710" t="s">
        <v>2833</v>
      </c>
      <c r="C791" s="710"/>
      <c r="D791" s="710"/>
      <c r="E791" s="710"/>
      <c r="F791" s="710"/>
      <c r="G791" s="710"/>
      <c r="H791" s="710"/>
      <c r="I791" s="710"/>
      <c r="J791" s="710"/>
    </row>
    <row r="792" spans="1:10" ht="23.25" customHeight="1" x14ac:dyDescent="0.35">
      <c r="A792" s="687" t="s">
        <v>15</v>
      </c>
      <c r="B792" s="687" t="s">
        <v>2631</v>
      </c>
      <c r="C792" s="525" t="s">
        <v>17</v>
      </c>
      <c r="D792" s="673" t="s">
        <v>19</v>
      </c>
      <c r="E792" s="717"/>
      <c r="F792" s="717"/>
      <c r="G792" s="717"/>
      <c r="H792" s="674"/>
      <c r="I792" s="533" t="s">
        <v>21</v>
      </c>
      <c r="J792" s="112" t="s">
        <v>24</v>
      </c>
    </row>
    <row r="793" spans="1:10" ht="23.25" customHeight="1" x14ac:dyDescent="0.35">
      <c r="A793" s="688"/>
      <c r="B793" s="688"/>
      <c r="C793" s="530" t="s">
        <v>2632</v>
      </c>
      <c r="D793" s="414" t="s">
        <v>1898</v>
      </c>
      <c r="E793" s="415" t="s">
        <v>1899</v>
      </c>
      <c r="F793" s="414" t="s">
        <v>1900</v>
      </c>
      <c r="G793" s="415" t="s">
        <v>1901</v>
      </c>
      <c r="H793" s="534" t="s">
        <v>1902</v>
      </c>
      <c r="I793" s="414" t="s">
        <v>23</v>
      </c>
      <c r="J793" s="113" t="s">
        <v>31</v>
      </c>
    </row>
    <row r="794" spans="1:10" ht="23.25" customHeight="1" x14ac:dyDescent="0.35">
      <c r="A794" s="689"/>
      <c r="B794" s="689"/>
      <c r="C794" s="526"/>
      <c r="D794" s="276" t="s">
        <v>7</v>
      </c>
      <c r="E794" s="114" t="s">
        <v>7</v>
      </c>
      <c r="F794" s="276" t="s">
        <v>7</v>
      </c>
      <c r="G794" s="114" t="s">
        <v>7</v>
      </c>
      <c r="H794" s="114" t="s">
        <v>7</v>
      </c>
      <c r="I794" s="276"/>
      <c r="J794" s="114" t="s">
        <v>32</v>
      </c>
    </row>
    <row r="795" spans="1:10" ht="23.25" customHeight="1" x14ac:dyDescent="0.35">
      <c r="A795" s="1">
        <v>1</v>
      </c>
      <c r="B795" s="585" t="s">
        <v>1845</v>
      </c>
      <c r="C795" s="585" t="s">
        <v>1845</v>
      </c>
      <c r="D795" s="17" t="s">
        <v>98</v>
      </c>
      <c r="E795" s="17" t="s">
        <v>98</v>
      </c>
      <c r="F795" s="17">
        <v>25000</v>
      </c>
      <c r="G795" s="170" t="s">
        <v>98</v>
      </c>
      <c r="H795" s="170" t="s">
        <v>98</v>
      </c>
      <c r="I795" s="6" t="s">
        <v>2761</v>
      </c>
      <c r="J795" s="1" t="s">
        <v>1855</v>
      </c>
    </row>
    <row r="796" spans="1:10" ht="23.25" customHeight="1" x14ac:dyDescent="0.35">
      <c r="A796" s="5"/>
      <c r="B796" s="9"/>
      <c r="C796" s="9" t="s">
        <v>1829</v>
      </c>
      <c r="D796" s="19"/>
      <c r="E796" s="19"/>
      <c r="F796" s="19"/>
      <c r="G796" s="13"/>
      <c r="H796" s="13"/>
      <c r="I796" s="6" t="s">
        <v>2756</v>
      </c>
      <c r="J796" s="6"/>
    </row>
    <row r="797" spans="1:10" ht="9.75" customHeight="1" x14ac:dyDescent="0.35">
      <c r="A797" s="10"/>
      <c r="B797" s="11"/>
      <c r="C797" s="11"/>
      <c r="D797" s="75"/>
      <c r="E797" s="75"/>
      <c r="F797" s="75"/>
      <c r="G797" s="11"/>
      <c r="H797" s="11"/>
      <c r="I797" s="11"/>
      <c r="J797" s="11"/>
    </row>
    <row r="798" spans="1:10" ht="23.25" customHeight="1" x14ac:dyDescent="0.35">
      <c r="A798" s="5">
        <v>2</v>
      </c>
      <c r="B798" s="9" t="s">
        <v>1839</v>
      </c>
      <c r="C798" s="9" t="s">
        <v>1839</v>
      </c>
      <c r="D798" s="19">
        <v>50000</v>
      </c>
      <c r="E798" s="19" t="s">
        <v>98</v>
      </c>
      <c r="F798" s="19" t="s">
        <v>98</v>
      </c>
      <c r="G798" s="13" t="s">
        <v>98</v>
      </c>
      <c r="H798" s="13" t="s">
        <v>98</v>
      </c>
      <c r="I798" s="6" t="s">
        <v>2761</v>
      </c>
      <c r="J798" s="5" t="s">
        <v>1855</v>
      </c>
    </row>
    <row r="799" spans="1:10" ht="23.25" customHeight="1" x14ac:dyDescent="0.35">
      <c r="A799" s="5"/>
      <c r="B799" s="9" t="s">
        <v>1840</v>
      </c>
      <c r="C799" s="9" t="s">
        <v>1840</v>
      </c>
      <c r="D799" s="19"/>
      <c r="E799" s="19"/>
      <c r="F799" s="19"/>
      <c r="G799" s="13"/>
      <c r="H799" s="13"/>
      <c r="I799" s="6" t="s">
        <v>2756</v>
      </c>
      <c r="J799" s="6"/>
    </row>
    <row r="800" spans="1:10" ht="23.25" customHeight="1" x14ac:dyDescent="0.35">
      <c r="A800" s="5"/>
      <c r="B800" s="9" t="s">
        <v>2639</v>
      </c>
      <c r="C800" s="9" t="s">
        <v>1841</v>
      </c>
      <c r="D800" s="19"/>
      <c r="E800" s="13"/>
      <c r="F800" s="13"/>
      <c r="G800" s="6"/>
      <c r="H800" s="6"/>
      <c r="I800" s="6"/>
      <c r="J800" s="6"/>
    </row>
    <row r="801" spans="1:10" ht="9.75" customHeight="1" x14ac:dyDescent="0.35">
      <c r="A801" s="10"/>
      <c r="B801" s="11"/>
      <c r="C801" s="11"/>
      <c r="D801" s="11"/>
      <c r="E801" s="11"/>
      <c r="F801" s="11"/>
      <c r="G801" s="11"/>
      <c r="H801" s="11"/>
      <c r="I801" s="11"/>
      <c r="J801" s="11"/>
    </row>
    <row r="802" spans="1:10" ht="23.25" customHeight="1" x14ac:dyDescent="0.35">
      <c r="A802" s="5">
        <v>3</v>
      </c>
      <c r="B802" s="9" t="s">
        <v>2269</v>
      </c>
      <c r="C802" s="9" t="s">
        <v>2762</v>
      </c>
      <c r="D802" s="13" t="s">
        <v>98</v>
      </c>
      <c r="E802" s="19">
        <v>10000</v>
      </c>
      <c r="F802" s="85" t="s">
        <v>98</v>
      </c>
      <c r="G802" s="13" t="s">
        <v>98</v>
      </c>
      <c r="H802" s="13" t="s">
        <v>98</v>
      </c>
      <c r="I802" s="6" t="s">
        <v>2761</v>
      </c>
      <c r="J802" s="5" t="s">
        <v>1855</v>
      </c>
    </row>
    <row r="803" spans="1:10" ht="23.25" customHeight="1" x14ac:dyDescent="0.35">
      <c r="A803" s="5"/>
      <c r="B803" s="9"/>
      <c r="C803" s="9"/>
      <c r="D803" s="12"/>
      <c r="E803" s="12"/>
      <c r="F803" s="12"/>
      <c r="G803" s="6"/>
      <c r="H803" s="6"/>
      <c r="I803" s="6" t="s">
        <v>2756</v>
      </c>
      <c r="J803" s="6"/>
    </row>
    <row r="804" spans="1:10" ht="9.75" customHeight="1" x14ac:dyDescent="0.35">
      <c r="A804" s="10"/>
      <c r="B804" s="16"/>
      <c r="C804" s="16"/>
      <c r="D804" s="75"/>
      <c r="E804" s="75"/>
      <c r="F804" s="75"/>
      <c r="G804" s="11"/>
      <c r="H804" s="11"/>
      <c r="I804" s="11"/>
      <c r="J804" s="11"/>
    </row>
    <row r="805" spans="1:10" ht="23.25" customHeight="1" x14ac:dyDescent="0.35">
      <c r="A805" s="5">
        <v>4</v>
      </c>
      <c r="B805" s="9" t="s">
        <v>1889</v>
      </c>
      <c r="C805" s="9" t="s">
        <v>1889</v>
      </c>
      <c r="D805" s="19" t="s">
        <v>98</v>
      </c>
      <c r="E805" s="85" t="s">
        <v>98</v>
      </c>
      <c r="F805" s="85">
        <v>50000</v>
      </c>
      <c r="G805" s="13" t="s">
        <v>98</v>
      </c>
      <c r="H805" s="13" t="s">
        <v>98</v>
      </c>
      <c r="I805" s="6" t="s">
        <v>2761</v>
      </c>
      <c r="J805" s="5" t="s">
        <v>1855</v>
      </c>
    </row>
    <row r="806" spans="1:10" ht="23.25" customHeight="1" x14ac:dyDescent="0.35">
      <c r="A806" s="5"/>
      <c r="B806" s="9" t="s">
        <v>1840</v>
      </c>
      <c r="C806" s="9" t="s">
        <v>1840</v>
      </c>
      <c r="D806" s="12"/>
      <c r="E806" s="12"/>
      <c r="F806" s="12"/>
      <c r="G806" s="6"/>
      <c r="H806" s="6"/>
      <c r="I806" s="6" t="s">
        <v>2756</v>
      </c>
      <c r="J806" s="6"/>
    </row>
    <row r="807" spans="1:10" ht="23.25" customHeight="1" x14ac:dyDescent="0.35">
      <c r="A807" s="6"/>
      <c r="B807" s="9" t="s">
        <v>2639</v>
      </c>
      <c r="C807" s="9" t="s">
        <v>2652</v>
      </c>
      <c r="D807" s="12"/>
      <c r="E807" s="12"/>
      <c r="F807" s="12"/>
      <c r="G807" s="6"/>
      <c r="H807" s="6"/>
      <c r="I807" s="6"/>
      <c r="J807" s="6"/>
    </row>
    <row r="808" spans="1:10" ht="23.25" customHeight="1" x14ac:dyDescent="0.35">
      <c r="A808" s="11"/>
      <c r="B808" s="16"/>
      <c r="C808" s="16" t="s">
        <v>2653</v>
      </c>
      <c r="D808" s="75"/>
      <c r="E808" s="75"/>
      <c r="F808" s="75"/>
      <c r="G808" s="11"/>
      <c r="H808" s="11"/>
      <c r="I808" s="11"/>
      <c r="J808" s="11"/>
    </row>
    <row r="809" spans="1:10" ht="23.25" customHeight="1" x14ac:dyDescent="0.35">
      <c r="A809" s="569"/>
      <c r="B809" s="589"/>
      <c r="C809" s="589" t="s">
        <v>13</v>
      </c>
      <c r="D809" s="588">
        <f>SUM(D795:D808)</f>
        <v>50000</v>
      </c>
      <c r="E809" s="588">
        <f>SUM(E795:E808)</f>
        <v>10000</v>
      </c>
      <c r="F809" s="588">
        <f>SUM(F795:F808)</f>
        <v>75000</v>
      </c>
      <c r="G809" s="588">
        <f t="shared" ref="G809:H809" si="45">SUM(G795:G808)</f>
        <v>0</v>
      </c>
      <c r="H809" s="588">
        <f t="shared" si="45"/>
        <v>0</v>
      </c>
      <c r="I809" s="478"/>
      <c r="J809" s="590"/>
    </row>
    <row r="813" spans="1:10" ht="23.25" customHeight="1" x14ac:dyDescent="0.35">
      <c r="J813" s="111" t="s">
        <v>1818</v>
      </c>
    </row>
    <row r="814" spans="1:10" ht="23.25" customHeight="1" x14ac:dyDescent="0.35">
      <c r="B814" s="669" t="s">
        <v>2904</v>
      </c>
      <c r="C814" s="669"/>
      <c r="D814" s="669"/>
      <c r="E814" s="669"/>
      <c r="F814" s="669"/>
      <c r="G814" s="669"/>
      <c r="H814" s="669"/>
      <c r="I814" s="669"/>
      <c r="J814" s="669"/>
    </row>
    <row r="815" spans="1:10" ht="23.25" customHeight="1" x14ac:dyDescent="0.35">
      <c r="B815" s="669" t="s">
        <v>2597</v>
      </c>
      <c r="C815" s="669"/>
      <c r="D815" s="669"/>
      <c r="E815" s="669"/>
      <c r="F815" s="669"/>
      <c r="G815" s="669"/>
      <c r="H815" s="669"/>
      <c r="I815" s="669"/>
      <c r="J815" s="669"/>
    </row>
    <row r="816" spans="1:10" ht="23.25" customHeight="1" x14ac:dyDescent="0.35">
      <c r="B816" s="710" t="s">
        <v>2834</v>
      </c>
      <c r="C816" s="710"/>
      <c r="D816" s="710"/>
      <c r="E816" s="710"/>
      <c r="F816" s="710"/>
      <c r="G816" s="710"/>
      <c r="H816" s="710"/>
      <c r="I816" s="710"/>
      <c r="J816" s="710"/>
    </row>
    <row r="817" spans="1:10" ht="23.25" customHeight="1" x14ac:dyDescent="0.35">
      <c r="A817" s="687" t="s">
        <v>15</v>
      </c>
      <c r="B817" s="687" t="s">
        <v>2631</v>
      </c>
      <c r="C817" s="525" t="s">
        <v>17</v>
      </c>
      <c r="D817" s="673" t="s">
        <v>19</v>
      </c>
      <c r="E817" s="717"/>
      <c r="F817" s="717"/>
      <c r="G817" s="717"/>
      <c r="H817" s="674"/>
      <c r="I817" s="533" t="s">
        <v>21</v>
      </c>
      <c r="J817" s="112" t="s">
        <v>24</v>
      </c>
    </row>
    <row r="818" spans="1:10" ht="23.25" customHeight="1" x14ac:dyDescent="0.35">
      <c r="A818" s="688"/>
      <c r="B818" s="688"/>
      <c r="C818" s="530" t="s">
        <v>2632</v>
      </c>
      <c r="D818" s="414" t="s">
        <v>1898</v>
      </c>
      <c r="E818" s="415" t="s">
        <v>1899</v>
      </c>
      <c r="F818" s="414" t="s">
        <v>1900</v>
      </c>
      <c r="G818" s="415" t="s">
        <v>1901</v>
      </c>
      <c r="H818" s="534" t="s">
        <v>1902</v>
      </c>
      <c r="I818" s="414" t="s">
        <v>23</v>
      </c>
      <c r="J818" s="113" t="s">
        <v>31</v>
      </c>
    </row>
    <row r="819" spans="1:10" ht="23.25" customHeight="1" x14ac:dyDescent="0.35">
      <c r="A819" s="689"/>
      <c r="B819" s="689"/>
      <c r="C819" s="526"/>
      <c r="D819" s="276" t="s">
        <v>7</v>
      </c>
      <c r="E819" s="114" t="s">
        <v>7</v>
      </c>
      <c r="F819" s="276" t="s">
        <v>7</v>
      </c>
      <c r="G819" s="114" t="s">
        <v>7</v>
      </c>
      <c r="H819" s="114" t="s">
        <v>7</v>
      </c>
      <c r="I819" s="276"/>
      <c r="J819" s="114" t="s">
        <v>32</v>
      </c>
    </row>
    <row r="820" spans="1:10" ht="23.25" customHeight="1" x14ac:dyDescent="0.35">
      <c r="A820" s="1">
        <v>1</v>
      </c>
      <c r="B820" s="15" t="s">
        <v>1839</v>
      </c>
      <c r="C820" s="15" t="s">
        <v>1839</v>
      </c>
      <c r="D820" s="576">
        <v>50000</v>
      </c>
      <c r="E820" s="147" t="s">
        <v>98</v>
      </c>
      <c r="F820" s="259">
        <v>50000</v>
      </c>
      <c r="G820" s="147" t="s">
        <v>98</v>
      </c>
      <c r="H820" s="170" t="s">
        <v>98</v>
      </c>
      <c r="I820" s="6" t="s">
        <v>2761</v>
      </c>
      <c r="J820" s="1" t="s">
        <v>2697</v>
      </c>
    </row>
    <row r="821" spans="1:10" ht="23.25" customHeight="1" x14ac:dyDescent="0.35">
      <c r="A821" s="5"/>
      <c r="B821" s="9" t="s">
        <v>1840</v>
      </c>
      <c r="C821" s="9" t="s">
        <v>1840</v>
      </c>
      <c r="D821" s="12"/>
      <c r="E821" s="12"/>
      <c r="F821" s="12"/>
      <c r="G821" s="12"/>
      <c r="H821" s="6"/>
      <c r="I821" s="6" t="s">
        <v>2756</v>
      </c>
      <c r="J821" s="6"/>
    </row>
    <row r="822" spans="1:10" ht="23.25" customHeight="1" x14ac:dyDescent="0.35">
      <c r="A822" s="5"/>
      <c r="B822" s="9" t="s">
        <v>2639</v>
      </c>
      <c r="C822" s="9" t="s">
        <v>1841</v>
      </c>
      <c r="D822" s="12"/>
      <c r="E822" s="12"/>
      <c r="F822" s="12"/>
      <c r="G822" s="12"/>
      <c r="H822" s="6"/>
      <c r="I822" s="6"/>
      <c r="J822" s="6"/>
    </row>
    <row r="823" spans="1:10" ht="23.25" customHeight="1" x14ac:dyDescent="0.35">
      <c r="A823" s="10"/>
      <c r="B823" s="11"/>
      <c r="C823" s="11"/>
      <c r="D823" s="11"/>
      <c r="E823" s="11"/>
      <c r="F823" s="11"/>
      <c r="G823" s="11"/>
      <c r="H823" s="11"/>
      <c r="I823" s="11"/>
      <c r="J823" s="11"/>
    </row>
    <row r="824" spans="1:10" ht="23.25" customHeight="1" x14ac:dyDescent="0.35">
      <c r="A824" s="5">
        <v>2</v>
      </c>
      <c r="B824" s="9" t="s">
        <v>1845</v>
      </c>
      <c r="C824" s="9" t="s">
        <v>1845</v>
      </c>
      <c r="D824" s="19">
        <v>25000</v>
      </c>
      <c r="E824" s="85" t="s">
        <v>98</v>
      </c>
      <c r="F824" s="85" t="s">
        <v>98</v>
      </c>
      <c r="G824" s="13" t="s">
        <v>98</v>
      </c>
      <c r="H824" s="13" t="s">
        <v>98</v>
      </c>
      <c r="I824" s="6" t="s">
        <v>2761</v>
      </c>
      <c r="J824" s="5" t="s">
        <v>2697</v>
      </c>
    </row>
    <row r="825" spans="1:10" ht="23.25" customHeight="1" x14ac:dyDescent="0.35">
      <c r="A825" s="5"/>
      <c r="B825" s="9"/>
      <c r="C825" s="9" t="s">
        <v>1829</v>
      </c>
      <c r="D825" s="12"/>
      <c r="E825" s="12"/>
      <c r="F825" s="12"/>
      <c r="G825" s="6"/>
      <c r="H825" s="6"/>
      <c r="I825" s="6" t="s">
        <v>2756</v>
      </c>
      <c r="J825" s="6"/>
    </row>
    <row r="826" spans="1:10" ht="23.25" customHeight="1" x14ac:dyDescent="0.35">
      <c r="A826" s="6"/>
      <c r="B826" s="9"/>
      <c r="C826" s="9" t="s">
        <v>2654</v>
      </c>
      <c r="D826" s="12"/>
      <c r="E826" s="12"/>
      <c r="F826" s="12"/>
      <c r="G826" s="6"/>
      <c r="H826" s="6"/>
      <c r="I826" s="6"/>
      <c r="J826" s="6"/>
    </row>
    <row r="827" spans="1:10" ht="23.25" customHeight="1" x14ac:dyDescent="0.35">
      <c r="A827" s="11"/>
      <c r="B827" s="11"/>
      <c r="C827" s="11"/>
      <c r="D827" s="75"/>
      <c r="E827" s="75"/>
      <c r="F827" s="75"/>
      <c r="G827" s="11"/>
      <c r="H827" s="11"/>
      <c r="I827" s="11"/>
      <c r="J827" s="11"/>
    </row>
    <row r="828" spans="1:10" ht="23.25" customHeight="1" x14ac:dyDescent="0.35">
      <c r="A828" s="569"/>
      <c r="B828" s="589"/>
      <c r="C828" s="589" t="s">
        <v>13</v>
      </c>
      <c r="D828" s="588">
        <f>SUM(D820:D827)</f>
        <v>75000</v>
      </c>
      <c r="E828" s="588">
        <f t="shared" ref="E828:H828" si="46">SUM(E820:E827)</f>
        <v>0</v>
      </c>
      <c r="F828" s="588">
        <f>SUM(F820:F827)</f>
        <v>50000</v>
      </c>
      <c r="G828" s="588">
        <f t="shared" si="46"/>
        <v>0</v>
      </c>
      <c r="H828" s="588">
        <f t="shared" si="46"/>
        <v>0</v>
      </c>
      <c r="I828" s="478"/>
      <c r="J828" s="590"/>
    </row>
    <row r="836" spans="1:10" ht="23.25" customHeight="1" x14ac:dyDescent="0.35">
      <c r="J836" s="111" t="s">
        <v>1818</v>
      </c>
    </row>
    <row r="837" spans="1:10" ht="23.25" customHeight="1" x14ac:dyDescent="0.35">
      <c r="B837" s="669" t="s">
        <v>2904</v>
      </c>
      <c r="C837" s="669"/>
      <c r="D837" s="669"/>
      <c r="E837" s="669"/>
      <c r="F837" s="669"/>
      <c r="G837" s="669"/>
      <c r="H837" s="669"/>
      <c r="I837" s="669"/>
      <c r="J837" s="669"/>
    </row>
    <row r="838" spans="1:10" ht="23.25" customHeight="1" x14ac:dyDescent="0.35">
      <c r="B838" s="669" t="s">
        <v>2597</v>
      </c>
      <c r="C838" s="669"/>
      <c r="D838" s="669"/>
      <c r="E838" s="669"/>
      <c r="F838" s="669"/>
      <c r="G838" s="669"/>
      <c r="H838" s="669"/>
      <c r="I838" s="669"/>
      <c r="J838" s="669"/>
    </row>
    <row r="839" spans="1:10" ht="23.25" customHeight="1" x14ac:dyDescent="0.35">
      <c r="B839" s="710" t="s">
        <v>2905</v>
      </c>
      <c r="C839" s="710"/>
      <c r="D839" s="710"/>
      <c r="E839" s="710"/>
      <c r="F839" s="710"/>
      <c r="G839" s="710"/>
      <c r="H839" s="710"/>
      <c r="I839" s="710"/>
      <c r="J839" s="710"/>
    </row>
    <row r="840" spans="1:10" ht="23.25" customHeight="1" x14ac:dyDescent="0.35">
      <c r="A840" s="687" t="s">
        <v>15</v>
      </c>
      <c r="B840" s="687" t="s">
        <v>2631</v>
      </c>
      <c r="C840" s="525" t="s">
        <v>17</v>
      </c>
      <c r="D840" s="673" t="s">
        <v>19</v>
      </c>
      <c r="E840" s="717"/>
      <c r="F840" s="717"/>
      <c r="G840" s="717"/>
      <c r="H840" s="674"/>
      <c r="I840" s="533" t="s">
        <v>21</v>
      </c>
      <c r="J840" s="112" t="s">
        <v>24</v>
      </c>
    </row>
    <row r="841" spans="1:10" ht="23.25" customHeight="1" x14ac:dyDescent="0.35">
      <c r="A841" s="688"/>
      <c r="B841" s="688"/>
      <c r="C841" s="530" t="s">
        <v>2632</v>
      </c>
      <c r="D841" s="414" t="s">
        <v>1898</v>
      </c>
      <c r="E841" s="415" t="s">
        <v>1899</v>
      </c>
      <c r="F841" s="414" t="s">
        <v>1900</v>
      </c>
      <c r="G841" s="415" t="s">
        <v>1901</v>
      </c>
      <c r="H841" s="534" t="s">
        <v>1902</v>
      </c>
      <c r="I841" s="414" t="s">
        <v>23</v>
      </c>
      <c r="J841" s="113" t="s">
        <v>31</v>
      </c>
    </row>
    <row r="842" spans="1:10" ht="23.25" customHeight="1" x14ac:dyDescent="0.35">
      <c r="A842" s="689"/>
      <c r="B842" s="689"/>
      <c r="C842" s="526"/>
      <c r="D842" s="276" t="s">
        <v>7</v>
      </c>
      <c r="E842" s="114" t="s">
        <v>7</v>
      </c>
      <c r="F842" s="276" t="s">
        <v>7</v>
      </c>
      <c r="G842" s="114" t="s">
        <v>7</v>
      </c>
      <c r="H842" s="114" t="s">
        <v>7</v>
      </c>
      <c r="I842" s="276"/>
      <c r="J842" s="114" t="s">
        <v>32</v>
      </c>
    </row>
    <row r="843" spans="1:10" ht="23.25" customHeight="1" x14ac:dyDescent="0.35">
      <c r="A843" s="1">
        <v>1</v>
      </c>
      <c r="B843" s="585" t="s">
        <v>1845</v>
      </c>
      <c r="C843" s="585" t="s">
        <v>1845</v>
      </c>
      <c r="D843" s="353">
        <v>25000</v>
      </c>
      <c r="E843" s="568" t="s">
        <v>98</v>
      </c>
      <c r="F843" s="568" t="s">
        <v>98</v>
      </c>
      <c r="G843" s="586" t="s">
        <v>98</v>
      </c>
      <c r="H843" s="586" t="s">
        <v>98</v>
      </c>
      <c r="I843" s="2" t="s">
        <v>2761</v>
      </c>
      <c r="J843" s="1" t="s">
        <v>2690</v>
      </c>
    </row>
    <row r="844" spans="1:10" ht="23.25" customHeight="1" x14ac:dyDescent="0.35">
      <c r="A844" s="6"/>
      <c r="B844" s="583"/>
      <c r="C844" s="583" t="s">
        <v>1829</v>
      </c>
      <c r="D844" s="536"/>
      <c r="E844" s="536"/>
      <c r="F844" s="536"/>
      <c r="G844" s="536"/>
      <c r="H844" s="536"/>
      <c r="I844" s="6" t="s">
        <v>2756</v>
      </c>
      <c r="J844" s="6"/>
    </row>
    <row r="845" spans="1:10" ht="23.25" customHeight="1" x14ac:dyDescent="0.35">
      <c r="A845" s="6"/>
      <c r="B845" s="583"/>
      <c r="C845" s="583" t="s">
        <v>1876</v>
      </c>
      <c r="D845" s="536"/>
      <c r="E845" s="536"/>
      <c r="F845" s="536"/>
      <c r="G845" s="536"/>
      <c r="H845" s="536"/>
      <c r="I845" s="6"/>
      <c r="J845" s="6"/>
    </row>
    <row r="846" spans="1:10" ht="23.25" customHeight="1" x14ac:dyDescent="0.35">
      <c r="A846" s="11"/>
      <c r="B846" s="539"/>
      <c r="C846" s="539"/>
      <c r="D846" s="539"/>
      <c r="E846" s="539"/>
      <c r="F846" s="539"/>
      <c r="G846" s="539"/>
      <c r="H846" s="539"/>
      <c r="I846" s="11"/>
      <c r="J846" s="11"/>
    </row>
    <row r="847" spans="1:10" ht="23.25" customHeight="1" x14ac:dyDescent="0.35">
      <c r="A847" s="569"/>
      <c r="B847" s="589"/>
      <c r="C847" s="589" t="s">
        <v>13</v>
      </c>
      <c r="D847" s="588">
        <f>SUM(D843:D846)</f>
        <v>25000</v>
      </c>
      <c r="E847" s="588">
        <f t="shared" ref="E847" si="47">SUM(E839:E846)</f>
        <v>0</v>
      </c>
      <c r="F847" s="588">
        <f>SUM(F839:F846)</f>
        <v>0</v>
      </c>
      <c r="G847" s="588">
        <f t="shared" ref="G847" si="48">SUM(G839:G846)</f>
        <v>0</v>
      </c>
      <c r="H847" s="588">
        <f t="shared" ref="H847" si="49">SUM(H839:H846)</f>
        <v>0</v>
      </c>
      <c r="I847" s="478"/>
      <c r="J847" s="590"/>
    </row>
    <row r="859" spans="1:10" ht="23.25" customHeight="1" x14ac:dyDescent="0.35">
      <c r="J859" s="111" t="s">
        <v>1818</v>
      </c>
    </row>
    <row r="860" spans="1:10" ht="23.25" customHeight="1" x14ac:dyDescent="0.35">
      <c r="B860" s="669" t="s">
        <v>2904</v>
      </c>
      <c r="C860" s="669"/>
      <c r="D860" s="669"/>
      <c r="E860" s="669"/>
      <c r="F860" s="669"/>
      <c r="G860" s="669"/>
      <c r="H860" s="669"/>
      <c r="I860" s="669"/>
      <c r="J860" s="669"/>
    </row>
    <row r="861" spans="1:10" ht="23.25" customHeight="1" x14ac:dyDescent="0.35">
      <c r="B861" s="669" t="s">
        <v>2597</v>
      </c>
      <c r="C861" s="669"/>
      <c r="D861" s="669"/>
      <c r="E861" s="669"/>
      <c r="F861" s="669"/>
      <c r="G861" s="669"/>
      <c r="H861" s="669"/>
      <c r="I861" s="669"/>
      <c r="J861" s="669"/>
    </row>
    <row r="862" spans="1:10" ht="23.25" customHeight="1" x14ac:dyDescent="0.35">
      <c r="B862" s="710" t="s">
        <v>2906</v>
      </c>
      <c r="C862" s="710"/>
      <c r="D862" s="710"/>
      <c r="E862" s="710"/>
      <c r="F862" s="710"/>
      <c r="G862" s="710"/>
      <c r="H862" s="710"/>
      <c r="I862" s="710"/>
      <c r="J862" s="710"/>
    </row>
    <row r="863" spans="1:10" ht="23.25" customHeight="1" x14ac:dyDescent="0.35">
      <c r="A863" s="687" t="s">
        <v>15</v>
      </c>
      <c r="B863" s="687" t="s">
        <v>2631</v>
      </c>
      <c r="C863" s="525" t="s">
        <v>17</v>
      </c>
      <c r="D863" s="673" t="s">
        <v>19</v>
      </c>
      <c r="E863" s="717"/>
      <c r="F863" s="717"/>
      <c r="G863" s="717"/>
      <c r="H863" s="674"/>
      <c r="I863" s="533" t="s">
        <v>21</v>
      </c>
      <c r="J863" s="112" t="s">
        <v>24</v>
      </c>
    </row>
    <row r="864" spans="1:10" ht="23.25" customHeight="1" x14ac:dyDescent="0.35">
      <c r="A864" s="688"/>
      <c r="B864" s="688"/>
      <c r="C864" s="530" t="s">
        <v>2632</v>
      </c>
      <c r="D864" s="414" t="s">
        <v>1898</v>
      </c>
      <c r="E864" s="415" t="s">
        <v>1899</v>
      </c>
      <c r="F864" s="414" t="s">
        <v>1900</v>
      </c>
      <c r="G864" s="415" t="s">
        <v>1901</v>
      </c>
      <c r="H864" s="534" t="s">
        <v>1902</v>
      </c>
      <c r="I864" s="414" t="s">
        <v>23</v>
      </c>
      <c r="J864" s="113" t="s">
        <v>31</v>
      </c>
    </row>
    <row r="865" spans="1:10" ht="23.25" customHeight="1" x14ac:dyDescent="0.35">
      <c r="A865" s="689"/>
      <c r="B865" s="689"/>
      <c r="C865" s="526"/>
      <c r="D865" s="276" t="s">
        <v>7</v>
      </c>
      <c r="E865" s="114" t="s">
        <v>7</v>
      </c>
      <c r="F865" s="276" t="s">
        <v>7</v>
      </c>
      <c r="G865" s="114" t="s">
        <v>7</v>
      </c>
      <c r="H865" s="114" t="s">
        <v>7</v>
      </c>
      <c r="I865" s="276"/>
      <c r="J865" s="114" t="s">
        <v>32</v>
      </c>
    </row>
    <row r="866" spans="1:10" ht="23.25" customHeight="1" x14ac:dyDescent="0.35">
      <c r="A866" s="1">
        <v>1</v>
      </c>
      <c r="B866" s="2" t="s">
        <v>1889</v>
      </c>
      <c r="C866" s="2" t="s">
        <v>1889</v>
      </c>
      <c r="D866" s="4">
        <v>44000</v>
      </c>
      <c r="E866" s="170" t="s">
        <v>98</v>
      </c>
      <c r="F866" s="170" t="s">
        <v>98</v>
      </c>
      <c r="G866" s="170" t="s">
        <v>98</v>
      </c>
      <c r="H866" s="170" t="s">
        <v>98</v>
      </c>
      <c r="I866" s="2" t="s">
        <v>2761</v>
      </c>
      <c r="J866" s="1" t="s">
        <v>1411</v>
      </c>
    </row>
    <row r="867" spans="1:10" ht="23.25" customHeight="1" x14ac:dyDescent="0.35">
      <c r="A867" s="5"/>
      <c r="B867" s="6"/>
      <c r="C867" s="6" t="s">
        <v>1888</v>
      </c>
      <c r="D867" s="6"/>
      <c r="E867" s="6"/>
      <c r="F867" s="6"/>
      <c r="G867" s="6"/>
      <c r="H867" s="6"/>
      <c r="I867" s="6" t="s">
        <v>2756</v>
      </c>
      <c r="J867" s="6"/>
    </row>
    <row r="868" spans="1:10" ht="23.25" customHeight="1" x14ac:dyDescent="0.35">
      <c r="A868" s="10"/>
      <c r="B868" s="11"/>
      <c r="C868" s="11"/>
      <c r="D868" s="11"/>
      <c r="E868" s="11"/>
      <c r="F868" s="11"/>
      <c r="G868" s="11"/>
      <c r="H868" s="11"/>
      <c r="I868" s="11"/>
      <c r="J868" s="11"/>
    </row>
    <row r="869" spans="1:10" ht="23.25" customHeight="1" x14ac:dyDescent="0.35">
      <c r="A869" s="5">
        <v>2</v>
      </c>
      <c r="B869" s="6" t="s">
        <v>1890</v>
      </c>
      <c r="C869" s="6" t="s">
        <v>1890</v>
      </c>
      <c r="D869" s="57">
        <v>54000</v>
      </c>
      <c r="E869" s="13" t="s">
        <v>98</v>
      </c>
      <c r="F869" s="13" t="s">
        <v>98</v>
      </c>
      <c r="G869" s="13" t="s">
        <v>98</v>
      </c>
      <c r="H869" s="13" t="s">
        <v>98</v>
      </c>
      <c r="I869" s="2" t="s">
        <v>2761</v>
      </c>
      <c r="J869" s="5" t="s">
        <v>1411</v>
      </c>
    </row>
    <row r="870" spans="1:10" ht="23.25" customHeight="1" x14ac:dyDescent="0.35">
      <c r="A870" s="5"/>
      <c r="B870" s="6"/>
      <c r="C870" s="6" t="s">
        <v>1891</v>
      </c>
      <c r="D870" s="6"/>
      <c r="E870" s="6"/>
      <c r="F870" s="6"/>
      <c r="G870" s="6"/>
      <c r="H870" s="6"/>
      <c r="I870" s="6" t="s">
        <v>2756</v>
      </c>
      <c r="J870" s="6"/>
    </row>
    <row r="871" spans="1:10" ht="23.25" customHeight="1" x14ac:dyDescent="0.35">
      <c r="A871" s="5"/>
      <c r="B871" s="6"/>
      <c r="C871" s="6" t="s">
        <v>2764</v>
      </c>
      <c r="D871" s="6"/>
      <c r="E871" s="6"/>
      <c r="F871" s="6"/>
      <c r="G871" s="6"/>
      <c r="H871" s="6"/>
      <c r="I871" s="6"/>
      <c r="J871" s="6"/>
    </row>
    <row r="872" spans="1:10" ht="23.25" customHeight="1" x14ac:dyDescent="0.35">
      <c r="A872" s="10"/>
      <c r="B872" s="11"/>
      <c r="C872" s="11"/>
      <c r="D872" s="11"/>
      <c r="E872" s="11"/>
      <c r="F872" s="11"/>
      <c r="G872" s="11"/>
      <c r="H872" s="11"/>
      <c r="I872" s="11"/>
      <c r="J872" s="11"/>
    </row>
    <row r="873" spans="1:10" ht="23.25" customHeight="1" x14ac:dyDescent="0.35">
      <c r="A873" s="5">
        <v>3</v>
      </c>
      <c r="B873" s="9" t="s">
        <v>2644</v>
      </c>
      <c r="C873" s="9" t="s">
        <v>2644</v>
      </c>
      <c r="D873" s="85">
        <v>8000</v>
      </c>
      <c r="E873" s="13" t="s">
        <v>98</v>
      </c>
      <c r="F873" s="13" t="s">
        <v>98</v>
      </c>
      <c r="G873" s="13" t="s">
        <v>98</v>
      </c>
      <c r="H873" s="13" t="s">
        <v>98</v>
      </c>
      <c r="I873" s="2" t="s">
        <v>2761</v>
      </c>
      <c r="J873" s="5" t="s">
        <v>1411</v>
      </c>
    </row>
    <row r="874" spans="1:10" ht="23.25" customHeight="1" x14ac:dyDescent="0.35">
      <c r="A874" s="5"/>
      <c r="B874" s="9" t="s">
        <v>2645</v>
      </c>
      <c r="C874" s="9" t="s">
        <v>2645</v>
      </c>
      <c r="D874" s="13"/>
      <c r="E874" s="13"/>
      <c r="F874" s="13"/>
      <c r="G874" s="6"/>
      <c r="H874" s="6"/>
      <c r="I874" s="6" t="s">
        <v>2756</v>
      </c>
      <c r="J874" s="6"/>
    </row>
    <row r="875" spans="1:10" ht="23.25" customHeight="1" x14ac:dyDescent="0.35">
      <c r="A875" s="5"/>
      <c r="B875" s="9" t="s">
        <v>2647</v>
      </c>
      <c r="C875" s="9" t="s">
        <v>2646</v>
      </c>
      <c r="D875" s="19"/>
      <c r="E875" s="13"/>
      <c r="F875" s="13"/>
      <c r="G875" s="6"/>
      <c r="H875" s="6"/>
      <c r="I875" s="6"/>
      <c r="J875" s="6"/>
    </row>
    <row r="876" spans="1:10" ht="23.25" customHeight="1" x14ac:dyDescent="0.35">
      <c r="A876" s="11"/>
      <c r="B876" s="11"/>
      <c r="C876" s="11"/>
      <c r="D876" s="11"/>
      <c r="E876" s="11"/>
      <c r="F876" s="11"/>
      <c r="G876" s="11"/>
      <c r="H876" s="11"/>
      <c r="I876" s="11"/>
      <c r="J876" s="11"/>
    </row>
    <row r="877" spans="1:10" ht="23.25" customHeight="1" x14ac:dyDescent="0.35">
      <c r="A877" s="569"/>
      <c r="B877" s="589"/>
      <c r="C877" s="589" t="s">
        <v>13</v>
      </c>
      <c r="D877" s="588">
        <f>SUM(D866:D876)</f>
        <v>106000</v>
      </c>
      <c r="E877" s="588">
        <f t="shared" ref="E877:H877" si="50">SUM(E866:E876)</f>
        <v>0</v>
      </c>
      <c r="F877" s="588">
        <f t="shared" si="50"/>
        <v>0</v>
      </c>
      <c r="G877" s="588">
        <f t="shared" si="50"/>
        <v>0</v>
      </c>
      <c r="H877" s="588">
        <f t="shared" si="50"/>
        <v>0</v>
      </c>
      <c r="I877" s="478"/>
      <c r="J877" s="590"/>
    </row>
    <row r="882" spans="1:10" ht="23.25" customHeight="1" x14ac:dyDescent="0.35">
      <c r="J882" s="111" t="s">
        <v>1818</v>
      </c>
    </row>
    <row r="883" spans="1:10" ht="23.25" customHeight="1" x14ac:dyDescent="0.35">
      <c r="B883" s="669" t="s">
        <v>2904</v>
      </c>
      <c r="C883" s="669"/>
      <c r="D883" s="669"/>
      <c r="E883" s="669"/>
      <c r="F883" s="669"/>
      <c r="G883" s="669"/>
      <c r="H883" s="669"/>
      <c r="I883" s="669"/>
      <c r="J883" s="669"/>
    </row>
    <row r="884" spans="1:10" ht="23.25" customHeight="1" x14ac:dyDescent="0.35">
      <c r="B884" s="669" t="s">
        <v>2597</v>
      </c>
      <c r="C884" s="669"/>
      <c r="D884" s="669"/>
      <c r="E884" s="669"/>
      <c r="F884" s="669"/>
      <c r="G884" s="669"/>
      <c r="H884" s="669"/>
      <c r="I884" s="669"/>
      <c r="J884" s="669"/>
    </row>
    <row r="885" spans="1:10" ht="23.25" customHeight="1" x14ac:dyDescent="0.35">
      <c r="B885" s="710" t="s">
        <v>2907</v>
      </c>
      <c r="C885" s="710"/>
      <c r="D885" s="710"/>
      <c r="E885" s="710"/>
      <c r="F885" s="710"/>
      <c r="G885" s="710"/>
      <c r="H885" s="710"/>
      <c r="I885" s="710"/>
      <c r="J885" s="710"/>
    </row>
    <row r="886" spans="1:10" ht="23.25" customHeight="1" x14ac:dyDescent="0.35">
      <c r="A886" s="687" t="s">
        <v>15</v>
      </c>
      <c r="B886" s="687" t="s">
        <v>2631</v>
      </c>
      <c r="C886" s="525" t="s">
        <v>17</v>
      </c>
      <c r="D886" s="673" t="s">
        <v>19</v>
      </c>
      <c r="E886" s="717"/>
      <c r="F886" s="717"/>
      <c r="G886" s="717"/>
      <c r="H886" s="674"/>
      <c r="I886" s="533" t="s">
        <v>21</v>
      </c>
      <c r="J886" s="112" t="s">
        <v>24</v>
      </c>
    </row>
    <row r="887" spans="1:10" ht="23.25" customHeight="1" x14ac:dyDescent="0.35">
      <c r="A887" s="688"/>
      <c r="B887" s="688"/>
      <c r="C887" s="530" t="s">
        <v>2632</v>
      </c>
      <c r="D887" s="414" t="s">
        <v>1898</v>
      </c>
      <c r="E887" s="415" t="s">
        <v>1899</v>
      </c>
      <c r="F887" s="414" t="s">
        <v>1900</v>
      </c>
      <c r="G887" s="415" t="s">
        <v>1901</v>
      </c>
      <c r="H887" s="534" t="s">
        <v>1902</v>
      </c>
      <c r="I887" s="414" t="s">
        <v>23</v>
      </c>
      <c r="J887" s="113" t="s">
        <v>31</v>
      </c>
    </row>
    <row r="888" spans="1:10" ht="23.25" customHeight="1" x14ac:dyDescent="0.35">
      <c r="A888" s="689"/>
      <c r="B888" s="689"/>
      <c r="C888" s="526"/>
      <c r="D888" s="276" t="s">
        <v>7</v>
      </c>
      <c r="E888" s="114" t="s">
        <v>7</v>
      </c>
      <c r="F888" s="276" t="s">
        <v>7</v>
      </c>
      <c r="G888" s="114" t="s">
        <v>7</v>
      </c>
      <c r="H888" s="114" t="s">
        <v>7</v>
      </c>
      <c r="I888" s="276"/>
      <c r="J888" s="114" t="s">
        <v>32</v>
      </c>
    </row>
    <row r="889" spans="1:10" ht="23.25" customHeight="1" x14ac:dyDescent="0.35">
      <c r="A889" s="1">
        <v>1</v>
      </c>
      <c r="B889" s="15" t="s">
        <v>1839</v>
      </c>
      <c r="C889" s="15" t="s">
        <v>1839</v>
      </c>
      <c r="D889" s="170" t="s">
        <v>98</v>
      </c>
      <c r="E889" s="170" t="s">
        <v>98</v>
      </c>
      <c r="F889" s="3" t="s">
        <v>98</v>
      </c>
      <c r="G889" s="170" t="s">
        <v>98</v>
      </c>
      <c r="H889" s="4">
        <v>50000</v>
      </c>
      <c r="I889" s="2" t="s">
        <v>2761</v>
      </c>
      <c r="J889" s="1" t="s">
        <v>1618</v>
      </c>
    </row>
    <row r="890" spans="1:10" ht="23.25" customHeight="1" x14ac:dyDescent="0.35">
      <c r="A890" s="6"/>
      <c r="B890" s="9" t="s">
        <v>1840</v>
      </c>
      <c r="C890" s="9" t="s">
        <v>1840</v>
      </c>
      <c r="D890" s="6"/>
      <c r="E890" s="6"/>
      <c r="F890" s="6"/>
      <c r="G890" s="6"/>
      <c r="H890" s="6"/>
      <c r="I890" s="6" t="s">
        <v>2756</v>
      </c>
      <c r="J890" s="6"/>
    </row>
    <row r="891" spans="1:10" ht="23.25" customHeight="1" x14ac:dyDescent="0.35">
      <c r="A891" s="6"/>
      <c r="B891" s="9" t="s">
        <v>2639</v>
      </c>
      <c r="C891" s="9" t="s">
        <v>1841</v>
      </c>
      <c r="D891" s="6"/>
      <c r="E891" s="6"/>
      <c r="F891" s="6"/>
      <c r="G891" s="6"/>
      <c r="H891" s="6"/>
      <c r="I891" s="6"/>
      <c r="J891" s="6"/>
    </row>
    <row r="892" spans="1:10" ht="23.25" customHeight="1" x14ac:dyDescent="0.35">
      <c r="A892" s="11"/>
      <c r="B892" s="11"/>
      <c r="C892" s="11"/>
      <c r="D892" s="11"/>
      <c r="E892" s="11"/>
      <c r="F892" s="11"/>
      <c r="G892" s="11"/>
      <c r="H892" s="11"/>
      <c r="I892" s="11"/>
      <c r="J892" s="11"/>
    </row>
    <row r="893" spans="1:10" ht="23.25" customHeight="1" x14ac:dyDescent="0.35">
      <c r="A893" s="569"/>
      <c r="B893" s="589"/>
      <c r="C893" s="589" t="s">
        <v>13</v>
      </c>
      <c r="D893" s="588">
        <f>SUM(D889:D892)</f>
        <v>0</v>
      </c>
      <c r="E893" s="588">
        <f t="shared" ref="E893:G893" si="51">SUM(E889:E892)</f>
        <v>0</v>
      </c>
      <c r="F893" s="588">
        <f t="shared" si="51"/>
        <v>0</v>
      </c>
      <c r="G893" s="588">
        <f t="shared" si="51"/>
        <v>0</v>
      </c>
      <c r="H893" s="588">
        <f>SUM(H889:H892)</f>
        <v>50000</v>
      </c>
      <c r="I893" s="478"/>
      <c r="J893" s="590"/>
    </row>
  </sheetData>
  <mergeCells count="238">
    <mergeCell ref="B674:J674"/>
    <mergeCell ref="B675:J675"/>
    <mergeCell ref="B676:J676"/>
    <mergeCell ref="A677:A679"/>
    <mergeCell ref="B677:B679"/>
    <mergeCell ref="D677:H677"/>
    <mergeCell ref="B651:J651"/>
    <mergeCell ref="B652:J652"/>
    <mergeCell ref="B653:J653"/>
    <mergeCell ref="A654:A656"/>
    <mergeCell ref="B654:B656"/>
    <mergeCell ref="D654:H654"/>
    <mergeCell ref="B628:J628"/>
    <mergeCell ref="B629:J629"/>
    <mergeCell ref="B630:J630"/>
    <mergeCell ref="A631:A633"/>
    <mergeCell ref="B631:B633"/>
    <mergeCell ref="D631:H631"/>
    <mergeCell ref="B605:J605"/>
    <mergeCell ref="B606:J606"/>
    <mergeCell ref="B607:J607"/>
    <mergeCell ref="A608:A610"/>
    <mergeCell ref="B608:B610"/>
    <mergeCell ref="D608:H608"/>
    <mergeCell ref="B582:J582"/>
    <mergeCell ref="B583:J583"/>
    <mergeCell ref="B584:J584"/>
    <mergeCell ref="A585:A587"/>
    <mergeCell ref="B585:B587"/>
    <mergeCell ref="D585:H585"/>
    <mergeCell ref="B559:J559"/>
    <mergeCell ref="B560:J560"/>
    <mergeCell ref="B561:J561"/>
    <mergeCell ref="A562:A564"/>
    <mergeCell ref="B562:B564"/>
    <mergeCell ref="D562:H562"/>
    <mergeCell ref="B536:J536"/>
    <mergeCell ref="B537:J537"/>
    <mergeCell ref="B538:J538"/>
    <mergeCell ref="A539:A541"/>
    <mergeCell ref="B539:B541"/>
    <mergeCell ref="D539:H539"/>
    <mergeCell ref="B513:J513"/>
    <mergeCell ref="B514:J514"/>
    <mergeCell ref="B515:J515"/>
    <mergeCell ref="A516:A518"/>
    <mergeCell ref="B516:B518"/>
    <mergeCell ref="D516:H516"/>
    <mergeCell ref="B490:J490"/>
    <mergeCell ref="B491:J491"/>
    <mergeCell ref="B492:J492"/>
    <mergeCell ref="A493:A495"/>
    <mergeCell ref="B493:B495"/>
    <mergeCell ref="D493:H493"/>
    <mergeCell ref="B467:J467"/>
    <mergeCell ref="B468:J468"/>
    <mergeCell ref="B469:J469"/>
    <mergeCell ref="A470:A472"/>
    <mergeCell ref="B470:B472"/>
    <mergeCell ref="D470:H470"/>
    <mergeCell ref="B444:J444"/>
    <mergeCell ref="B445:J445"/>
    <mergeCell ref="B446:J446"/>
    <mergeCell ref="A447:A449"/>
    <mergeCell ref="B447:B449"/>
    <mergeCell ref="D447:H447"/>
    <mergeCell ref="B352:J352"/>
    <mergeCell ref="B353:J353"/>
    <mergeCell ref="B354:J354"/>
    <mergeCell ref="A355:A357"/>
    <mergeCell ref="B355:B357"/>
    <mergeCell ref="D355:H355"/>
    <mergeCell ref="D401:H401"/>
    <mergeCell ref="A401:A403"/>
    <mergeCell ref="B401:B403"/>
    <mergeCell ref="B329:J329"/>
    <mergeCell ref="B330:J330"/>
    <mergeCell ref="B331:J331"/>
    <mergeCell ref="A332:A334"/>
    <mergeCell ref="B332:B334"/>
    <mergeCell ref="D332:H332"/>
    <mergeCell ref="B306:J306"/>
    <mergeCell ref="B307:J307"/>
    <mergeCell ref="B308:J308"/>
    <mergeCell ref="A309:A311"/>
    <mergeCell ref="B309:B311"/>
    <mergeCell ref="D309:H309"/>
    <mergeCell ref="B283:J283"/>
    <mergeCell ref="B284:J284"/>
    <mergeCell ref="B285:J285"/>
    <mergeCell ref="A286:A288"/>
    <mergeCell ref="B286:B288"/>
    <mergeCell ref="D286:H286"/>
    <mergeCell ref="B260:J260"/>
    <mergeCell ref="B261:J261"/>
    <mergeCell ref="B262:J262"/>
    <mergeCell ref="A263:A265"/>
    <mergeCell ref="B263:B265"/>
    <mergeCell ref="D263:H263"/>
    <mergeCell ref="B168:J168"/>
    <mergeCell ref="A169:A171"/>
    <mergeCell ref="B169:B171"/>
    <mergeCell ref="D169:H169"/>
    <mergeCell ref="B237:J237"/>
    <mergeCell ref="B238:J238"/>
    <mergeCell ref="B239:J239"/>
    <mergeCell ref="A240:A242"/>
    <mergeCell ref="B240:B242"/>
    <mergeCell ref="D240:H240"/>
    <mergeCell ref="B214:J214"/>
    <mergeCell ref="B215:J215"/>
    <mergeCell ref="B216:J216"/>
    <mergeCell ref="A217:A219"/>
    <mergeCell ref="B217:B219"/>
    <mergeCell ref="D217:H217"/>
    <mergeCell ref="B189:J189"/>
    <mergeCell ref="B190:J190"/>
    <mergeCell ref="B191:J191"/>
    <mergeCell ref="A192:A194"/>
    <mergeCell ref="B192:B194"/>
    <mergeCell ref="D192:H192"/>
    <mergeCell ref="B7:J7"/>
    <mergeCell ref="B8:J8"/>
    <mergeCell ref="B9:J9"/>
    <mergeCell ref="B28:J28"/>
    <mergeCell ref="B29:J29"/>
    <mergeCell ref="A31:A33"/>
    <mergeCell ref="B31:B33"/>
    <mergeCell ref="D31:H31"/>
    <mergeCell ref="B143:J143"/>
    <mergeCell ref="B97:J97"/>
    <mergeCell ref="B98:J98"/>
    <mergeCell ref="B99:J99"/>
    <mergeCell ref="A100:A102"/>
    <mergeCell ref="B100:B102"/>
    <mergeCell ref="D100:H100"/>
    <mergeCell ref="A123:A125"/>
    <mergeCell ref="B123:B125"/>
    <mergeCell ref="D123:H123"/>
    <mergeCell ref="B120:J120"/>
    <mergeCell ref="B121:J121"/>
    <mergeCell ref="B122:J122"/>
    <mergeCell ref="B30:J30"/>
    <mergeCell ref="B74:J74"/>
    <mergeCell ref="B75:J75"/>
    <mergeCell ref="B76:J76"/>
    <mergeCell ref="A77:A79"/>
    <mergeCell ref="B77:B79"/>
    <mergeCell ref="D77:H77"/>
    <mergeCell ref="B144:J144"/>
    <mergeCell ref="B145:J145"/>
    <mergeCell ref="A146:A148"/>
    <mergeCell ref="B146:B148"/>
    <mergeCell ref="D146:H146"/>
    <mergeCell ref="B166:J166"/>
    <mergeCell ref="B167:J167"/>
    <mergeCell ref="B722:J722"/>
    <mergeCell ref="A723:A725"/>
    <mergeCell ref="B723:B725"/>
    <mergeCell ref="D723:H723"/>
    <mergeCell ref="A2:J2"/>
    <mergeCell ref="A3:J3"/>
    <mergeCell ref="A4:J4"/>
    <mergeCell ref="A5:J5"/>
    <mergeCell ref="A10:A12"/>
    <mergeCell ref="B10:B12"/>
    <mergeCell ref="D10:H10"/>
    <mergeCell ref="B697:J697"/>
    <mergeCell ref="B698:J698"/>
    <mergeCell ref="B375:J375"/>
    <mergeCell ref="B376:J376"/>
    <mergeCell ref="B377:J377"/>
    <mergeCell ref="A378:A380"/>
    <mergeCell ref="B378:B380"/>
    <mergeCell ref="D378:H378"/>
    <mergeCell ref="B398:J398"/>
    <mergeCell ref="B399:J399"/>
    <mergeCell ref="B400:J400"/>
    <mergeCell ref="B766:J766"/>
    <mergeCell ref="B767:J767"/>
    <mergeCell ref="B768:J768"/>
    <mergeCell ref="A769:A771"/>
    <mergeCell ref="B769:B771"/>
    <mergeCell ref="D769:H769"/>
    <mergeCell ref="B789:J789"/>
    <mergeCell ref="B790:J790"/>
    <mergeCell ref="B791:J791"/>
    <mergeCell ref="A792:A794"/>
    <mergeCell ref="B792:B794"/>
    <mergeCell ref="D792:H792"/>
    <mergeCell ref="B814:J814"/>
    <mergeCell ref="B815:J815"/>
    <mergeCell ref="B816:J816"/>
    <mergeCell ref="A817:A819"/>
    <mergeCell ref="B817:B819"/>
    <mergeCell ref="D817:H817"/>
    <mergeCell ref="B837:J837"/>
    <mergeCell ref="B838:J838"/>
    <mergeCell ref="B839:J839"/>
    <mergeCell ref="A840:A842"/>
    <mergeCell ref="B840:B842"/>
    <mergeCell ref="D840:H840"/>
    <mergeCell ref="B860:J860"/>
    <mergeCell ref="B861:J861"/>
    <mergeCell ref="B862:J862"/>
    <mergeCell ref="A863:A865"/>
    <mergeCell ref="B863:B865"/>
    <mergeCell ref="D863:H863"/>
    <mergeCell ref="B883:J883"/>
    <mergeCell ref="B884:J884"/>
    <mergeCell ref="B885:J885"/>
    <mergeCell ref="A886:A888"/>
    <mergeCell ref="B886:B888"/>
    <mergeCell ref="D886:H886"/>
    <mergeCell ref="B743:J743"/>
    <mergeCell ref="B744:J744"/>
    <mergeCell ref="B745:J745"/>
    <mergeCell ref="A746:A748"/>
    <mergeCell ref="B746:B748"/>
    <mergeCell ref="D746:H746"/>
    <mergeCell ref="B51:J51"/>
    <mergeCell ref="B52:J52"/>
    <mergeCell ref="B53:J53"/>
    <mergeCell ref="A54:A56"/>
    <mergeCell ref="B54:B56"/>
    <mergeCell ref="D54:H54"/>
    <mergeCell ref="B421:J421"/>
    <mergeCell ref="B422:J422"/>
    <mergeCell ref="B423:J423"/>
    <mergeCell ref="A424:A426"/>
    <mergeCell ref="B424:B426"/>
    <mergeCell ref="D424:H424"/>
    <mergeCell ref="B699:J699"/>
    <mergeCell ref="A700:A702"/>
    <mergeCell ref="B700:B702"/>
    <mergeCell ref="D700:H700"/>
    <mergeCell ref="B720:J720"/>
    <mergeCell ref="B721:J721"/>
  </mergeCells>
  <pageMargins left="0.39370078740157483" right="0.39370078740157483" top="0.98425196850393704" bottom="0.39370078740157483" header="0.70866141732283472" footer="0.31496062992125984"/>
  <pageSetup paperSize="9" scale="90" firstPageNumber="155" orientation="landscape" useFirstPageNumber="1" r:id="rId1"/>
  <headerFooter>
    <oddFooter>&amp;L&amp;"TH SarabunPSK,ธรรมดา"&amp;14ส่วนที่ 3 แผนพัฒนาท้องถิ่น พ.ศ.2566-2570) แก้ไข ครั้งที่ 1/2566&amp;C&amp;"TH SarabunPSK,ธรรมดา"&amp;16&amp;P&amp;R&amp;"TH SarabunPSK,ธรรมดา"&amp;14บัญชีครุภัณฑ์ (ผ.03)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</sheetPr>
  <dimension ref="A2:L199"/>
  <sheetViews>
    <sheetView view="pageBreakPreview" topLeftCell="A18" zoomScaleNormal="100" zoomScaleSheetLayoutView="100" workbookViewId="0">
      <selection activeCell="I67" sqref="I67"/>
    </sheetView>
  </sheetViews>
  <sheetFormatPr defaultRowHeight="23.25" customHeight="1" x14ac:dyDescent="0.35"/>
  <cols>
    <col min="1" max="1" width="5" style="109" customWidth="1"/>
    <col min="2" max="2" width="20.25" style="109" customWidth="1"/>
    <col min="3" max="3" width="18.375" style="109" customWidth="1"/>
    <col min="4" max="4" width="16.75" style="109" customWidth="1"/>
    <col min="5" max="8" width="12.125" style="109" customWidth="1"/>
    <col min="9" max="9" width="11.125" style="109" customWidth="1"/>
    <col min="10" max="10" width="14.25" style="109" customWidth="1"/>
    <col min="11" max="11" width="17.125" style="109" customWidth="1"/>
    <col min="12" max="12" width="11.375" style="109" customWidth="1"/>
    <col min="13" max="16384" width="9" style="109"/>
  </cols>
  <sheetData>
    <row r="2" spans="1:12" ht="23.25" customHeight="1" x14ac:dyDescent="0.35">
      <c r="B2" s="110"/>
      <c r="L2" s="111" t="s">
        <v>1904</v>
      </c>
    </row>
    <row r="3" spans="1:12" ht="23.25" customHeight="1" x14ac:dyDescent="0.35">
      <c r="A3" s="676" t="s">
        <v>14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2" ht="23.2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2" ht="23.25" customHeight="1" x14ac:dyDescent="0.35">
      <c r="A5" s="676" t="s">
        <v>1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6" spans="1:12" ht="12" customHeight="1" x14ac:dyDescent="0.35"/>
    <row r="7" spans="1:12" ht="23.25" customHeight="1" x14ac:dyDescent="0.35">
      <c r="A7" s="691" t="s">
        <v>2443</v>
      </c>
      <c r="B7" s="669"/>
      <c r="C7" s="669"/>
      <c r="D7" s="669"/>
      <c r="E7" s="669"/>
      <c r="F7" s="669"/>
      <c r="G7" s="669"/>
      <c r="H7" s="669"/>
      <c r="I7" s="669"/>
      <c r="J7" s="669"/>
      <c r="K7" s="669"/>
      <c r="L7" s="669"/>
    </row>
    <row r="8" spans="1:12" ht="23.25" customHeight="1" x14ac:dyDescent="0.35">
      <c r="A8" s="669" t="s">
        <v>2444</v>
      </c>
      <c r="B8" s="669"/>
      <c r="C8" s="669"/>
      <c r="D8" s="669"/>
      <c r="E8" s="669"/>
      <c r="F8" s="669"/>
      <c r="G8" s="669"/>
      <c r="H8" s="669"/>
      <c r="I8" s="669"/>
      <c r="J8" s="669"/>
      <c r="K8" s="669"/>
      <c r="L8" s="669"/>
    </row>
    <row r="9" spans="1:12" ht="23.25" customHeight="1" x14ac:dyDescent="0.35">
      <c r="A9" s="669" t="s">
        <v>2445</v>
      </c>
      <c r="B9" s="669"/>
      <c r="C9" s="669"/>
      <c r="D9" s="669"/>
      <c r="E9" s="669"/>
      <c r="F9" s="669"/>
      <c r="G9" s="669"/>
      <c r="H9" s="669"/>
      <c r="I9" s="669"/>
      <c r="J9" s="669"/>
      <c r="K9" s="669"/>
      <c r="L9" s="669"/>
    </row>
    <row r="10" spans="1:12" ht="23.25" customHeight="1" x14ac:dyDescent="0.35">
      <c r="A10" s="692" t="s">
        <v>2861</v>
      </c>
      <c r="B10" s="692"/>
      <c r="C10" s="692"/>
      <c r="D10" s="692"/>
      <c r="E10" s="692"/>
      <c r="F10" s="692"/>
      <c r="G10" s="692"/>
      <c r="H10" s="692"/>
      <c r="I10" s="692"/>
      <c r="J10" s="692"/>
      <c r="K10" s="692"/>
      <c r="L10" s="692"/>
    </row>
    <row r="11" spans="1:12" ht="23.25" customHeight="1" x14ac:dyDescent="0.35">
      <c r="A11" s="669" t="s">
        <v>2862</v>
      </c>
      <c r="B11" s="669"/>
      <c r="C11" s="669"/>
      <c r="D11" s="669"/>
      <c r="E11" s="669"/>
      <c r="F11" s="669"/>
      <c r="G11" s="669"/>
      <c r="H11" s="669"/>
      <c r="I11" s="669"/>
      <c r="J11" s="669"/>
      <c r="K11" s="669"/>
      <c r="L11" s="669"/>
    </row>
    <row r="12" spans="1:12" ht="23.25" customHeight="1" x14ac:dyDescent="0.35">
      <c r="A12" s="110"/>
      <c r="B12" s="669" t="s">
        <v>2863</v>
      </c>
      <c r="C12" s="669"/>
      <c r="D12" s="669"/>
      <c r="E12" s="669"/>
      <c r="F12" s="669"/>
      <c r="G12" s="669"/>
      <c r="H12" s="669"/>
      <c r="I12" s="669"/>
      <c r="J12" s="669"/>
      <c r="K12" s="669"/>
      <c r="L12" s="669"/>
    </row>
    <row r="13" spans="1:12" ht="23.25" customHeight="1" x14ac:dyDescent="0.35">
      <c r="A13" s="110"/>
      <c r="B13" s="669" t="s">
        <v>2446</v>
      </c>
      <c r="C13" s="669"/>
      <c r="D13" s="669"/>
      <c r="E13" s="669"/>
      <c r="F13" s="669"/>
      <c r="G13" s="669"/>
      <c r="H13" s="669"/>
      <c r="I13" s="669"/>
      <c r="J13" s="669"/>
      <c r="K13" s="669"/>
      <c r="L13" s="669"/>
    </row>
    <row r="14" spans="1:12" ht="23.25" customHeight="1" x14ac:dyDescent="0.35">
      <c r="A14" s="110"/>
      <c r="B14" s="669" t="s">
        <v>2447</v>
      </c>
      <c r="C14" s="669"/>
      <c r="D14" s="669"/>
      <c r="E14" s="669"/>
      <c r="F14" s="669"/>
      <c r="G14" s="669"/>
      <c r="H14" s="669"/>
      <c r="I14" s="669"/>
      <c r="J14" s="669"/>
      <c r="K14" s="669"/>
      <c r="L14" s="669"/>
    </row>
    <row r="15" spans="1:12" ht="23.25" customHeight="1" x14ac:dyDescent="0.35">
      <c r="A15" s="687" t="s">
        <v>15</v>
      </c>
      <c r="B15" s="687" t="s">
        <v>5</v>
      </c>
      <c r="C15" s="687" t="s">
        <v>16</v>
      </c>
      <c r="D15" s="112" t="s">
        <v>17</v>
      </c>
      <c r="E15" s="690" t="s">
        <v>19</v>
      </c>
      <c r="F15" s="690"/>
      <c r="G15" s="690"/>
      <c r="H15" s="690"/>
      <c r="I15" s="690"/>
      <c r="J15" s="112" t="s">
        <v>20</v>
      </c>
      <c r="K15" s="112" t="s">
        <v>21</v>
      </c>
      <c r="L15" s="452" t="s">
        <v>24</v>
      </c>
    </row>
    <row r="16" spans="1:12" ht="23.25" customHeight="1" x14ac:dyDescent="0.35">
      <c r="A16" s="693"/>
      <c r="B16" s="693"/>
      <c r="C16" s="693"/>
      <c r="D16" s="113" t="s">
        <v>18</v>
      </c>
      <c r="E16" s="414" t="s">
        <v>1898</v>
      </c>
      <c r="F16" s="415" t="s">
        <v>1899</v>
      </c>
      <c r="G16" s="414" t="s">
        <v>1900</v>
      </c>
      <c r="H16" s="415" t="s">
        <v>1901</v>
      </c>
      <c r="I16" s="414" t="s">
        <v>1902</v>
      </c>
      <c r="J16" s="113" t="s">
        <v>22</v>
      </c>
      <c r="K16" s="113" t="s">
        <v>23</v>
      </c>
      <c r="L16" s="453" t="s">
        <v>25</v>
      </c>
    </row>
    <row r="17" spans="1:12" ht="23.25" customHeight="1" x14ac:dyDescent="0.35">
      <c r="A17" s="694"/>
      <c r="B17" s="694"/>
      <c r="C17" s="694"/>
      <c r="D17" s="114"/>
      <c r="E17" s="115" t="s">
        <v>7</v>
      </c>
      <c r="F17" s="115" t="s">
        <v>7</v>
      </c>
      <c r="G17" s="115" t="s">
        <v>7</v>
      </c>
      <c r="H17" s="115" t="s">
        <v>7</v>
      </c>
      <c r="I17" s="115" t="s">
        <v>7</v>
      </c>
      <c r="J17" s="114"/>
      <c r="K17" s="114"/>
      <c r="L17" s="454"/>
    </row>
    <row r="18" spans="1:12" ht="23.25" customHeight="1" x14ac:dyDescent="0.35">
      <c r="A18" s="1">
        <v>1</v>
      </c>
      <c r="B18" s="2" t="s">
        <v>1527</v>
      </c>
      <c r="C18" s="372" t="s">
        <v>297</v>
      </c>
      <c r="D18" s="15" t="s">
        <v>1527</v>
      </c>
      <c r="E18" s="252">
        <v>500000</v>
      </c>
      <c r="F18" s="252" t="s">
        <v>890</v>
      </c>
      <c r="G18" s="252" t="s">
        <v>890</v>
      </c>
      <c r="H18" s="252" t="s">
        <v>890</v>
      </c>
      <c r="I18" s="252" t="s">
        <v>890</v>
      </c>
      <c r="J18" s="70" t="s">
        <v>80</v>
      </c>
      <c r="K18" s="15" t="s">
        <v>1528</v>
      </c>
      <c r="L18" s="1" t="s">
        <v>1411</v>
      </c>
    </row>
    <row r="19" spans="1:12" ht="23.25" customHeight="1" x14ac:dyDescent="0.35">
      <c r="A19" s="5"/>
      <c r="B19" s="179" t="s">
        <v>1529</v>
      </c>
      <c r="C19" s="6" t="s">
        <v>1530</v>
      </c>
      <c r="D19" s="9" t="s">
        <v>1531</v>
      </c>
      <c r="E19" s="5"/>
      <c r="F19" s="5"/>
      <c r="G19" s="5"/>
      <c r="H19" s="13"/>
      <c r="I19" s="13"/>
      <c r="J19" s="8" t="s">
        <v>1532</v>
      </c>
      <c r="K19" s="9" t="s">
        <v>1533</v>
      </c>
      <c r="L19" s="5"/>
    </row>
    <row r="20" spans="1:12" ht="23.25" customHeight="1" x14ac:dyDescent="0.35">
      <c r="A20" s="5"/>
      <c r="B20" s="6"/>
      <c r="C20" s="179"/>
      <c r="D20" s="9" t="s">
        <v>293</v>
      </c>
      <c r="E20" s="6"/>
      <c r="F20" s="6"/>
      <c r="G20" s="6"/>
      <c r="H20" s="13"/>
      <c r="I20" s="13"/>
      <c r="J20" s="8" t="s">
        <v>89</v>
      </c>
      <c r="K20" s="6"/>
      <c r="L20" s="5"/>
    </row>
    <row r="21" spans="1:12" ht="23.25" customHeight="1" x14ac:dyDescent="0.35">
      <c r="A21" s="10"/>
      <c r="B21" s="11"/>
      <c r="C21" s="182"/>
      <c r="D21" s="16"/>
      <c r="E21" s="11"/>
      <c r="F21" s="11"/>
      <c r="G21" s="11"/>
      <c r="H21" s="14"/>
      <c r="I21" s="14"/>
      <c r="J21" s="59"/>
      <c r="K21" s="11"/>
      <c r="L21" s="10"/>
    </row>
    <row r="22" spans="1:12" ht="23.25" customHeight="1" x14ac:dyDescent="0.35">
      <c r="A22" s="5">
        <v>2</v>
      </c>
      <c r="B22" s="6" t="s">
        <v>1534</v>
      </c>
      <c r="C22" s="6" t="s">
        <v>1584</v>
      </c>
      <c r="D22" s="9" t="s">
        <v>1535</v>
      </c>
      <c r="E22" s="12" t="s">
        <v>890</v>
      </c>
      <c r="F22" s="438">
        <v>700000</v>
      </c>
      <c r="G22" s="12" t="s">
        <v>890</v>
      </c>
      <c r="H22" s="12" t="s">
        <v>890</v>
      </c>
      <c r="I22" s="12" t="s">
        <v>890</v>
      </c>
      <c r="J22" s="70" t="s">
        <v>80</v>
      </c>
      <c r="K22" s="9" t="s">
        <v>1528</v>
      </c>
      <c r="L22" s="5" t="s">
        <v>1411</v>
      </c>
    </row>
    <row r="23" spans="1:12" ht="23.25" customHeight="1" x14ac:dyDescent="0.35">
      <c r="A23" s="5"/>
      <c r="B23" s="6" t="s">
        <v>1536</v>
      </c>
      <c r="C23" s="6" t="s">
        <v>1585</v>
      </c>
      <c r="D23" s="9" t="s">
        <v>1537</v>
      </c>
      <c r="E23" s="13"/>
      <c r="F23" s="439"/>
      <c r="G23" s="13"/>
      <c r="H23" s="13"/>
      <c r="I23" s="13"/>
      <c r="J23" s="8" t="s">
        <v>1532</v>
      </c>
      <c r="K23" s="9" t="s">
        <v>1533</v>
      </c>
      <c r="L23" s="5"/>
    </row>
    <row r="24" spans="1:12" ht="23.25" customHeight="1" x14ac:dyDescent="0.35">
      <c r="A24" s="5"/>
      <c r="B24" s="6" t="s">
        <v>1538</v>
      </c>
      <c r="C24" s="6" t="s">
        <v>1586</v>
      </c>
      <c r="D24" s="9" t="s">
        <v>1536</v>
      </c>
      <c r="E24" s="190"/>
      <c r="F24" s="440"/>
      <c r="G24" s="190"/>
      <c r="H24" s="13"/>
      <c r="I24" s="190"/>
      <c r="J24" s="293" t="s">
        <v>89</v>
      </c>
      <c r="K24" s="6"/>
      <c r="L24" s="5"/>
    </row>
    <row r="25" spans="1:12" ht="23.25" customHeight="1" x14ac:dyDescent="0.35">
      <c r="A25" s="5"/>
      <c r="B25" s="6"/>
      <c r="C25" s="6"/>
      <c r="D25" s="9" t="s">
        <v>1538</v>
      </c>
      <c r="E25" s="42"/>
      <c r="F25" s="440"/>
      <c r="G25" s="190"/>
      <c r="H25" s="13"/>
      <c r="I25" s="190"/>
      <c r="J25" s="8"/>
      <c r="K25" s="6"/>
      <c r="L25" s="5"/>
    </row>
    <row r="26" spans="1:12" ht="23.25" customHeight="1" x14ac:dyDescent="0.35">
      <c r="A26" s="10"/>
      <c r="B26" s="11"/>
      <c r="C26" s="11"/>
      <c r="D26" s="16"/>
      <c r="E26" s="186"/>
      <c r="F26" s="441"/>
      <c r="G26" s="379"/>
      <c r="H26" s="14"/>
      <c r="I26" s="379"/>
      <c r="J26" s="59"/>
      <c r="K26" s="11"/>
      <c r="L26" s="10"/>
    </row>
    <row r="28" spans="1:12" ht="23.25" customHeight="1" x14ac:dyDescent="0.35">
      <c r="L28" s="111" t="s">
        <v>1904</v>
      </c>
    </row>
    <row r="29" spans="1:12" ht="23.25" customHeight="1" x14ac:dyDescent="0.35">
      <c r="A29" s="110"/>
      <c r="B29" s="669" t="s">
        <v>2863</v>
      </c>
      <c r="C29" s="669"/>
      <c r="D29" s="669"/>
      <c r="E29" s="669"/>
      <c r="F29" s="669"/>
      <c r="G29" s="669"/>
      <c r="H29" s="669"/>
      <c r="I29" s="669"/>
      <c r="J29" s="669"/>
      <c r="K29" s="669"/>
      <c r="L29" s="669"/>
    </row>
    <row r="30" spans="1:12" ht="23.25" customHeight="1" x14ac:dyDescent="0.35">
      <c r="A30" s="110"/>
      <c r="B30" s="669" t="s">
        <v>2446</v>
      </c>
      <c r="C30" s="669"/>
      <c r="D30" s="669"/>
      <c r="E30" s="669"/>
      <c r="F30" s="669"/>
      <c r="G30" s="669"/>
      <c r="H30" s="669"/>
      <c r="I30" s="669"/>
      <c r="J30" s="669"/>
      <c r="K30" s="669"/>
      <c r="L30" s="669"/>
    </row>
    <row r="31" spans="1:12" ht="23.25" customHeight="1" x14ac:dyDescent="0.35">
      <c r="A31" s="110"/>
      <c r="B31" s="669" t="s">
        <v>2447</v>
      </c>
      <c r="C31" s="669"/>
      <c r="D31" s="669"/>
      <c r="E31" s="669"/>
      <c r="F31" s="669"/>
      <c r="G31" s="669"/>
      <c r="H31" s="669"/>
      <c r="I31" s="669"/>
      <c r="J31" s="669"/>
      <c r="K31" s="669"/>
      <c r="L31" s="669"/>
    </row>
    <row r="32" spans="1:12" ht="23.25" customHeight="1" x14ac:dyDescent="0.35">
      <c r="A32" s="687" t="s">
        <v>15</v>
      </c>
      <c r="B32" s="687" t="s">
        <v>5</v>
      </c>
      <c r="C32" s="687" t="s">
        <v>16</v>
      </c>
      <c r="D32" s="112" t="s">
        <v>17</v>
      </c>
      <c r="E32" s="690" t="s">
        <v>19</v>
      </c>
      <c r="F32" s="690"/>
      <c r="G32" s="690"/>
      <c r="H32" s="690"/>
      <c r="I32" s="690"/>
      <c r="J32" s="112" t="s">
        <v>20</v>
      </c>
      <c r="K32" s="112" t="s">
        <v>21</v>
      </c>
      <c r="L32" s="452" t="s">
        <v>24</v>
      </c>
    </row>
    <row r="33" spans="1:12" ht="23.25" customHeight="1" x14ac:dyDescent="0.35">
      <c r="A33" s="688"/>
      <c r="B33" s="688"/>
      <c r="C33" s="688"/>
      <c r="D33" s="113" t="s">
        <v>18</v>
      </c>
      <c r="E33" s="414" t="s">
        <v>1898</v>
      </c>
      <c r="F33" s="415" t="s">
        <v>1899</v>
      </c>
      <c r="G33" s="414" t="s">
        <v>1900</v>
      </c>
      <c r="H33" s="415" t="s">
        <v>1901</v>
      </c>
      <c r="I33" s="414" t="s">
        <v>1902</v>
      </c>
      <c r="J33" s="113" t="s">
        <v>22</v>
      </c>
      <c r="K33" s="113" t="s">
        <v>23</v>
      </c>
      <c r="L33" s="453" t="s">
        <v>25</v>
      </c>
    </row>
    <row r="34" spans="1:12" ht="23.25" customHeight="1" x14ac:dyDescent="0.35">
      <c r="A34" s="689"/>
      <c r="B34" s="689"/>
      <c r="C34" s="689"/>
      <c r="D34" s="114"/>
      <c r="E34" s="115" t="s">
        <v>7</v>
      </c>
      <c r="F34" s="115" t="s">
        <v>7</v>
      </c>
      <c r="G34" s="115" t="s">
        <v>7</v>
      </c>
      <c r="H34" s="115" t="s">
        <v>7</v>
      </c>
      <c r="I34" s="115" t="s">
        <v>7</v>
      </c>
      <c r="J34" s="114"/>
      <c r="K34" s="114"/>
      <c r="L34" s="454"/>
    </row>
    <row r="35" spans="1:12" ht="23.25" customHeight="1" x14ac:dyDescent="0.35">
      <c r="A35" s="5">
        <v>3</v>
      </c>
      <c r="B35" s="6" t="s">
        <v>1539</v>
      </c>
      <c r="C35" s="9" t="s">
        <v>1542</v>
      </c>
      <c r="D35" s="9" t="s">
        <v>1539</v>
      </c>
      <c r="E35" s="13" t="s">
        <v>98</v>
      </c>
      <c r="F35" s="438">
        <v>358000</v>
      </c>
      <c r="G35" s="12" t="s">
        <v>890</v>
      </c>
      <c r="H35" s="12" t="s">
        <v>890</v>
      </c>
      <c r="I35" s="12" t="s">
        <v>890</v>
      </c>
      <c r="J35" s="70" t="s">
        <v>80</v>
      </c>
      <c r="K35" s="9" t="s">
        <v>1540</v>
      </c>
      <c r="L35" s="5" t="s">
        <v>1411</v>
      </c>
    </row>
    <row r="36" spans="1:12" ht="23.25" customHeight="1" x14ac:dyDescent="0.35">
      <c r="A36" s="5"/>
      <c r="B36" s="6" t="s">
        <v>1543</v>
      </c>
      <c r="C36" s="9" t="s">
        <v>1543</v>
      </c>
      <c r="D36" s="9" t="s">
        <v>1544</v>
      </c>
      <c r="E36" s="85"/>
      <c r="F36" s="246"/>
      <c r="G36" s="85"/>
      <c r="H36" s="13"/>
      <c r="I36" s="13"/>
      <c r="J36" s="8" t="s">
        <v>85</v>
      </c>
      <c r="K36" s="9" t="s">
        <v>1545</v>
      </c>
      <c r="L36" s="5"/>
    </row>
    <row r="37" spans="1:12" ht="23.25" customHeight="1" x14ac:dyDescent="0.35">
      <c r="A37" s="5"/>
      <c r="B37" s="6" t="s">
        <v>154</v>
      </c>
      <c r="C37" s="9" t="s">
        <v>154</v>
      </c>
      <c r="D37" s="9" t="s">
        <v>1548</v>
      </c>
      <c r="E37" s="246"/>
      <c r="F37" s="246"/>
      <c r="G37" s="246"/>
      <c r="H37" s="6"/>
      <c r="I37" s="13"/>
      <c r="J37" s="293" t="s">
        <v>89</v>
      </c>
      <c r="K37" s="6" t="s">
        <v>1546</v>
      </c>
      <c r="L37" s="5"/>
    </row>
    <row r="38" spans="1:12" ht="23.25" customHeight="1" x14ac:dyDescent="0.35">
      <c r="A38" s="5"/>
      <c r="B38" s="6"/>
      <c r="C38" s="9"/>
      <c r="D38" s="9" t="s">
        <v>1547</v>
      </c>
      <c r="E38" s="246"/>
      <c r="F38" s="246"/>
      <c r="G38" s="246"/>
      <c r="H38" s="6"/>
      <c r="I38" s="13"/>
      <c r="J38" s="8"/>
      <c r="K38" s="6"/>
      <c r="L38" s="5"/>
    </row>
    <row r="39" spans="1:12" ht="9.75" customHeight="1" x14ac:dyDescent="0.35">
      <c r="A39" s="10"/>
      <c r="B39" s="11"/>
      <c r="C39" s="381"/>
      <c r="D39" s="11"/>
      <c r="E39" s="378"/>
      <c r="F39" s="378"/>
      <c r="G39" s="378"/>
      <c r="H39" s="11"/>
      <c r="I39" s="186"/>
      <c r="J39" s="59"/>
      <c r="K39" s="11"/>
      <c r="L39" s="10"/>
    </row>
    <row r="40" spans="1:12" ht="23.25" customHeight="1" x14ac:dyDescent="0.35">
      <c r="A40" s="5">
        <v>4</v>
      </c>
      <c r="B40" s="6" t="s">
        <v>1539</v>
      </c>
      <c r="C40" s="191" t="s">
        <v>1542</v>
      </c>
      <c r="D40" s="6" t="s">
        <v>1539</v>
      </c>
      <c r="E40" s="12" t="s">
        <v>98</v>
      </c>
      <c r="F40" s="12" t="s">
        <v>98</v>
      </c>
      <c r="G40" s="12">
        <v>521000</v>
      </c>
      <c r="H40" s="12" t="s">
        <v>98</v>
      </c>
      <c r="I40" s="296" t="s">
        <v>98</v>
      </c>
      <c r="J40" s="70" t="s">
        <v>80</v>
      </c>
      <c r="K40" s="9" t="s">
        <v>1540</v>
      </c>
      <c r="L40" s="5" t="s">
        <v>1411</v>
      </c>
    </row>
    <row r="41" spans="1:12" ht="23.25" customHeight="1" x14ac:dyDescent="0.35">
      <c r="A41" s="5"/>
      <c r="B41" s="179" t="s">
        <v>1549</v>
      </c>
      <c r="C41" s="9" t="s">
        <v>1550</v>
      </c>
      <c r="D41" s="6" t="s">
        <v>1551</v>
      </c>
      <c r="E41" s="5"/>
      <c r="F41" s="5"/>
      <c r="G41" s="5"/>
      <c r="H41" s="5"/>
      <c r="I41" s="13"/>
      <c r="J41" s="8" t="s">
        <v>85</v>
      </c>
      <c r="K41" s="9" t="s">
        <v>1545</v>
      </c>
      <c r="L41" s="5"/>
    </row>
    <row r="42" spans="1:12" ht="23.25" customHeight="1" x14ac:dyDescent="0.35">
      <c r="A42" s="5"/>
      <c r="B42" s="6"/>
      <c r="C42" s="191"/>
      <c r="D42" s="9" t="s">
        <v>1563</v>
      </c>
      <c r="E42" s="6"/>
      <c r="F42" s="6"/>
      <c r="G42" s="6"/>
      <c r="H42" s="6"/>
      <c r="I42" s="13"/>
      <c r="J42" s="293" t="s">
        <v>89</v>
      </c>
      <c r="K42" s="6" t="s">
        <v>2915</v>
      </c>
      <c r="L42" s="5"/>
    </row>
    <row r="43" spans="1:12" ht="23.25" customHeight="1" x14ac:dyDescent="0.35">
      <c r="A43" s="5"/>
      <c r="B43" s="6"/>
      <c r="C43" s="179"/>
      <c r="D43" s="9" t="s">
        <v>1562</v>
      </c>
      <c r="E43" s="6"/>
      <c r="F43" s="6"/>
      <c r="G43" s="6"/>
      <c r="H43" s="6"/>
      <c r="I43" s="13"/>
      <c r="J43" s="293"/>
      <c r="K43" s="6"/>
      <c r="L43" s="5"/>
    </row>
    <row r="44" spans="1:12" ht="9.75" customHeight="1" x14ac:dyDescent="0.35">
      <c r="A44" s="10"/>
      <c r="B44" s="11"/>
      <c r="C44" s="182"/>
      <c r="D44" s="16"/>
      <c r="E44" s="11"/>
      <c r="F44" s="11"/>
      <c r="G44" s="11"/>
      <c r="H44" s="11"/>
      <c r="I44" s="186"/>
      <c r="J44" s="302"/>
      <c r="K44" s="11"/>
      <c r="L44" s="10"/>
    </row>
    <row r="45" spans="1:12" ht="23.25" customHeight="1" x14ac:dyDescent="0.35">
      <c r="A45" s="5">
        <v>5</v>
      </c>
      <c r="B45" s="6" t="s">
        <v>1539</v>
      </c>
      <c r="C45" s="9" t="s">
        <v>1542</v>
      </c>
      <c r="D45" s="6" t="s">
        <v>1539</v>
      </c>
      <c r="E45" s="12" t="s">
        <v>98</v>
      </c>
      <c r="F45" s="12" t="s">
        <v>98</v>
      </c>
      <c r="G45" s="12" t="s">
        <v>98</v>
      </c>
      <c r="H45" s="12">
        <v>99000</v>
      </c>
      <c r="I45" s="296" t="s">
        <v>98</v>
      </c>
      <c r="J45" s="70" t="s">
        <v>80</v>
      </c>
      <c r="K45" s="9" t="s">
        <v>1540</v>
      </c>
      <c r="L45" s="5" t="s">
        <v>1411</v>
      </c>
    </row>
    <row r="46" spans="1:12" ht="23.25" customHeight="1" x14ac:dyDescent="0.35">
      <c r="A46" s="5"/>
      <c r="B46" s="6" t="s">
        <v>1552</v>
      </c>
      <c r="C46" s="9" t="s">
        <v>1553</v>
      </c>
      <c r="D46" s="6" t="s">
        <v>1554</v>
      </c>
      <c r="E46" s="5"/>
      <c r="F46" s="5"/>
      <c r="G46" s="5"/>
      <c r="H46" s="5"/>
      <c r="I46" s="13"/>
      <c r="J46" s="8" t="s">
        <v>85</v>
      </c>
      <c r="K46" s="9" t="s">
        <v>1545</v>
      </c>
      <c r="L46" s="5"/>
    </row>
    <row r="47" spans="1:12" ht="23.25" customHeight="1" x14ac:dyDescent="0.35">
      <c r="A47" s="5"/>
      <c r="B47" s="6"/>
      <c r="C47" s="6"/>
      <c r="D47" s="9" t="s">
        <v>1548</v>
      </c>
      <c r="E47" s="187"/>
      <c r="F47" s="187"/>
      <c r="G47" s="187"/>
      <c r="H47" s="6"/>
      <c r="I47" s="190"/>
      <c r="J47" s="293" t="s">
        <v>89</v>
      </c>
      <c r="K47" s="6" t="s">
        <v>1546</v>
      </c>
      <c r="L47" s="5"/>
    </row>
    <row r="48" spans="1:12" ht="23.25" customHeight="1" x14ac:dyDescent="0.35">
      <c r="A48" s="5"/>
      <c r="B48" s="6"/>
      <c r="C48" s="6"/>
      <c r="D48" s="9" t="s">
        <v>1564</v>
      </c>
      <c r="E48" s="41"/>
      <c r="F48" s="187"/>
      <c r="G48" s="187"/>
      <c r="H48" s="6"/>
      <c r="I48" s="190"/>
      <c r="J48" s="293"/>
      <c r="K48" s="6"/>
      <c r="L48" s="5"/>
    </row>
    <row r="49" spans="1:12" ht="9.75" customHeight="1" x14ac:dyDescent="0.35">
      <c r="A49" s="10"/>
      <c r="B49" s="11"/>
      <c r="C49" s="11"/>
      <c r="D49" s="11"/>
      <c r="E49" s="159"/>
      <c r="F49" s="301"/>
      <c r="G49" s="301"/>
      <c r="H49" s="11"/>
      <c r="I49" s="379"/>
      <c r="J49" s="59"/>
      <c r="K49" s="16"/>
      <c r="L49" s="10"/>
    </row>
    <row r="50" spans="1:12" ht="23.25" customHeight="1" x14ac:dyDescent="0.35">
      <c r="A50" s="5">
        <v>6</v>
      </c>
      <c r="B50" s="6" t="s">
        <v>1539</v>
      </c>
      <c r="C50" s="9" t="s">
        <v>1542</v>
      </c>
      <c r="D50" s="6" t="s">
        <v>1539</v>
      </c>
      <c r="E50" s="12" t="s">
        <v>98</v>
      </c>
      <c r="F50" s="12" t="s">
        <v>98</v>
      </c>
      <c r="G50" s="12" t="s">
        <v>98</v>
      </c>
      <c r="H50" s="12" t="s">
        <v>98</v>
      </c>
      <c r="I50" s="12">
        <v>143000</v>
      </c>
      <c r="J50" s="70" t="s">
        <v>80</v>
      </c>
      <c r="K50" s="9" t="s">
        <v>1540</v>
      </c>
      <c r="L50" s="5" t="s">
        <v>1411</v>
      </c>
    </row>
    <row r="51" spans="1:12" ht="23.25" customHeight="1" x14ac:dyDescent="0.35">
      <c r="A51" s="5"/>
      <c r="B51" s="6" t="s">
        <v>1555</v>
      </c>
      <c r="C51" s="9" t="s">
        <v>1556</v>
      </c>
      <c r="D51" s="6" t="s">
        <v>1557</v>
      </c>
      <c r="E51" s="5"/>
      <c r="F51" s="5"/>
      <c r="G51" s="5"/>
      <c r="H51" s="5"/>
      <c r="I51" s="13"/>
      <c r="J51" s="8" t="s">
        <v>85</v>
      </c>
      <c r="K51" s="9" t="s">
        <v>2917</v>
      </c>
      <c r="L51" s="5"/>
    </row>
    <row r="52" spans="1:12" ht="23.25" customHeight="1" x14ac:dyDescent="0.35">
      <c r="A52" s="5"/>
      <c r="B52" s="6"/>
      <c r="C52" s="9"/>
      <c r="D52" s="9" t="s">
        <v>1548</v>
      </c>
      <c r="E52" s="187"/>
      <c r="F52" s="187"/>
      <c r="G52" s="187"/>
      <c r="H52" s="6"/>
      <c r="I52" s="190"/>
      <c r="J52" s="293" t="s">
        <v>89</v>
      </c>
      <c r="K52" s="6" t="s">
        <v>1546</v>
      </c>
      <c r="L52" s="5"/>
    </row>
    <row r="53" spans="1:12" ht="23.25" customHeight="1" x14ac:dyDescent="0.35">
      <c r="A53" s="5"/>
      <c r="B53" s="6"/>
      <c r="C53" s="9"/>
      <c r="D53" s="9" t="s">
        <v>1565</v>
      </c>
      <c r="E53" s="187"/>
      <c r="F53" s="187"/>
      <c r="G53" s="187"/>
      <c r="H53" s="6"/>
      <c r="I53" s="190"/>
      <c r="J53" s="293"/>
      <c r="K53" s="6"/>
      <c r="L53" s="5"/>
    </row>
    <row r="54" spans="1:12" ht="23.25" customHeight="1" x14ac:dyDescent="0.35">
      <c r="A54" s="10"/>
      <c r="B54" s="11"/>
      <c r="C54" s="16"/>
      <c r="D54" s="16"/>
      <c r="E54" s="301"/>
      <c r="F54" s="301"/>
      <c r="G54" s="301"/>
      <c r="H54" s="11"/>
      <c r="I54" s="379"/>
      <c r="J54" s="302"/>
      <c r="K54" s="11"/>
      <c r="L54" s="10"/>
    </row>
    <row r="55" spans="1:12" ht="23.25" customHeight="1" x14ac:dyDescent="0.35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</row>
    <row r="56" spans="1:12" ht="23.25" customHeight="1" x14ac:dyDescent="0.35">
      <c r="L56" s="111" t="s">
        <v>1904</v>
      </c>
    </row>
    <row r="57" spans="1:12" ht="23.25" customHeight="1" x14ac:dyDescent="0.35">
      <c r="A57" s="110"/>
      <c r="B57" s="669" t="s">
        <v>2863</v>
      </c>
      <c r="C57" s="669"/>
      <c r="D57" s="669"/>
      <c r="E57" s="669"/>
      <c r="F57" s="669"/>
      <c r="G57" s="669"/>
      <c r="H57" s="669"/>
      <c r="I57" s="669"/>
      <c r="J57" s="669"/>
      <c r="K57" s="669"/>
      <c r="L57" s="669"/>
    </row>
    <row r="58" spans="1:12" ht="23.25" customHeight="1" x14ac:dyDescent="0.35">
      <c r="A58" s="110"/>
      <c r="B58" s="669" t="s">
        <v>2446</v>
      </c>
      <c r="C58" s="669"/>
      <c r="D58" s="669"/>
      <c r="E58" s="669"/>
      <c r="F58" s="669"/>
      <c r="G58" s="669"/>
      <c r="H58" s="669"/>
      <c r="I58" s="669"/>
      <c r="J58" s="669"/>
      <c r="K58" s="669"/>
      <c r="L58" s="669"/>
    </row>
    <row r="59" spans="1:12" ht="23.25" customHeight="1" x14ac:dyDescent="0.35">
      <c r="A59" s="110"/>
      <c r="B59" s="669" t="s">
        <v>2447</v>
      </c>
      <c r="C59" s="669"/>
      <c r="D59" s="669"/>
      <c r="E59" s="669"/>
      <c r="F59" s="669"/>
      <c r="G59" s="669"/>
      <c r="H59" s="669"/>
      <c r="I59" s="669"/>
      <c r="J59" s="669"/>
      <c r="K59" s="669"/>
      <c r="L59" s="669"/>
    </row>
    <row r="60" spans="1:12" ht="23.25" customHeight="1" x14ac:dyDescent="0.35">
      <c r="A60" s="687" t="s">
        <v>15</v>
      </c>
      <c r="B60" s="687" t="s">
        <v>5</v>
      </c>
      <c r="C60" s="687" t="s">
        <v>16</v>
      </c>
      <c r="D60" s="112" t="s">
        <v>17</v>
      </c>
      <c r="E60" s="690" t="s">
        <v>19</v>
      </c>
      <c r="F60" s="690"/>
      <c r="G60" s="690"/>
      <c r="H60" s="690"/>
      <c r="I60" s="690"/>
      <c r="J60" s="112" t="s">
        <v>20</v>
      </c>
      <c r="K60" s="112" t="s">
        <v>21</v>
      </c>
      <c r="L60" s="452" t="s">
        <v>24</v>
      </c>
    </row>
    <row r="61" spans="1:12" ht="23.25" customHeight="1" x14ac:dyDescent="0.35">
      <c r="A61" s="688"/>
      <c r="B61" s="688"/>
      <c r="C61" s="688"/>
      <c r="D61" s="113" t="s">
        <v>18</v>
      </c>
      <c r="E61" s="414" t="s">
        <v>1898</v>
      </c>
      <c r="F61" s="415" t="s">
        <v>1899</v>
      </c>
      <c r="G61" s="414" t="s">
        <v>1900</v>
      </c>
      <c r="H61" s="415" t="s">
        <v>1901</v>
      </c>
      <c r="I61" s="414" t="s">
        <v>1902</v>
      </c>
      <c r="J61" s="113" t="s">
        <v>22</v>
      </c>
      <c r="K61" s="113" t="s">
        <v>23</v>
      </c>
      <c r="L61" s="453" t="s">
        <v>25</v>
      </c>
    </row>
    <row r="62" spans="1:12" ht="23.25" customHeight="1" x14ac:dyDescent="0.35">
      <c r="A62" s="689"/>
      <c r="B62" s="689"/>
      <c r="C62" s="689"/>
      <c r="D62" s="114"/>
      <c r="E62" s="115" t="s">
        <v>7</v>
      </c>
      <c r="F62" s="115" t="s">
        <v>7</v>
      </c>
      <c r="G62" s="115" t="s">
        <v>7</v>
      </c>
      <c r="H62" s="115" t="s">
        <v>7</v>
      </c>
      <c r="I62" s="115" t="s">
        <v>7</v>
      </c>
      <c r="J62" s="114"/>
      <c r="K62" s="114"/>
      <c r="L62" s="454"/>
    </row>
    <row r="63" spans="1:12" ht="23.25" customHeight="1" x14ac:dyDescent="0.35">
      <c r="A63" s="5">
        <v>7</v>
      </c>
      <c r="B63" s="6" t="s">
        <v>1539</v>
      </c>
      <c r="C63" s="9" t="s">
        <v>1542</v>
      </c>
      <c r="D63" s="6" t="s">
        <v>1539</v>
      </c>
      <c r="E63" s="12" t="s">
        <v>98</v>
      </c>
      <c r="F63" s="12" t="s">
        <v>98</v>
      </c>
      <c r="G63" s="12" t="s">
        <v>98</v>
      </c>
      <c r="H63" s="12" t="s">
        <v>98</v>
      </c>
      <c r="I63" s="12">
        <v>60000</v>
      </c>
      <c r="J63" s="70" t="s">
        <v>80</v>
      </c>
      <c r="K63" s="9" t="s">
        <v>1540</v>
      </c>
      <c r="L63" s="5" t="s">
        <v>1411</v>
      </c>
    </row>
    <row r="64" spans="1:12" ht="23.25" customHeight="1" x14ac:dyDescent="0.35">
      <c r="A64" s="5"/>
      <c r="B64" s="6" t="s">
        <v>1558</v>
      </c>
      <c r="C64" s="9" t="s">
        <v>1559</v>
      </c>
      <c r="D64" s="6" t="s">
        <v>1560</v>
      </c>
      <c r="E64" s="5"/>
      <c r="F64" s="5"/>
      <c r="G64" s="5"/>
      <c r="H64" s="5"/>
      <c r="I64" s="13"/>
      <c r="J64" s="8" t="s">
        <v>85</v>
      </c>
      <c r="K64" s="9" t="s">
        <v>1545</v>
      </c>
      <c r="L64" s="5"/>
    </row>
    <row r="65" spans="1:12" ht="23.25" customHeight="1" x14ac:dyDescent="0.35">
      <c r="A65" s="5"/>
      <c r="B65" s="380" t="s">
        <v>1561</v>
      </c>
      <c r="C65" s="380" t="s">
        <v>1561</v>
      </c>
      <c r="D65" s="9" t="s">
        <v>1566</v>
      </c>
      <c r="E65" s="187"/>
      <c r="F65" s="187"/>
      <c r="G65" s="187"/>
      <c r="H65" s="6"/>
      <c r="I65" s="190"/>
      <c r="J65" s="293" t="s">
        <v>89</v>
      </c>
      <c r="K65" s="6" t="s">
        <v>1546</v>
      </c>
      <c r="L65" s="5"/>
    </row>
    <row r="66" spans="1:12" ht="23.25" customHeight="1" x14ac:dyDescent="0.35">
      <c r="A66" s="5"/>
      <c r="B66" s="6"/>
      <c r="C66" s="9"/>
      <c r="D66" s="9" t="s">
        <v>1567</v>
      </c>
      <c r="E66" s="27"/>
      <c r="F66" s="187"/>
      <c r="G66" s="187"/>
      <c r="H66" s="6"/>
      <c r="I66" s="190"/>
      <c r="J66" s="293"/>
      <c r="K66" s="6"/>
      <c r="L66" s="5"/>
    </row>
    <row r="67" spans="1:12" ht="9.75" customHeight="1" x14ac:dyDescent="0.35">
      <c r="A67" s="10"/>
      <c r="B67" s="11"/>
      <c r="C67" s="182"/>
      <c r="D67" s="11"/>
      <c r="E67" s="10"/>
      <c r="F67" s="14"/>
      <c r="G67" s="14"/>
      <c r="H67" s="10"/>
      <c r="I67" s="10"/>
      <c r="J67" s="302"/>
      <c r="K67" s="16"/>
      <c r="L67" s="10"/>
    </row>
    <row r="68" spans="1:12" ht="23.25" customHeight="1" x14ac:dyDescent="0.35">
      <c r="A68" s="1">
        <v>8</v>
      </c>
      <c r="B68" s="2" t="s">
        <v>1570</v>
      </c>
      <c r="C68" s="6" t="s">
        <v>1587</v>
      </c>
      <c r="D68" s="9" t="s">
        <v>1570</v>
      </c>
      <c r="E68" s="252" t="s">
        <v>890</v>
      </c>
      <c r="F68" s="252" t="s">
        <v>890</v>
      </c>
      <c r="G68" s="252" t="s">
        <v>890</v>
      </c>
      <c r="H68" s="252" t="s">
        <v>890</v>
      </c>
      <c r="I68" s="252">
        <v>2000000</v>
      </c>
      <c r="J68" s="70" t="s">
        <v>80</v>
      </c>
      <c r="K68" s="6" t="s">
        <v>1579</v>
      </c>
      <c r="L68" s="1" t="s">
        <v>1411</v>
      </c>
    </row>
    <row r="69" spans="1:12" ht="23.25" customHeight="1" x14ac:dyDescent="0.35">
      <c r="A69" s="5"/>
      <c r="B69" s="179" t="s">
        <v>1571</v>
      </c>
      <c r="C69" s="6" t="s">
        <v>1571</v>
      </c>
      <c r="D69" s="9" t="s">
        <v>1571</v>
      </c>
      <c r="E69" s="5"/>
      <c r="F69" s="5"/>
      <c r="G69" s="5"/>
      <c r="H69" s="5"/>
      <c r="I69" s="13"/>
      <c r="J69" s="8" t="s">
        <v>85</v>
      </c>
      <c r="K69" s="6" t="s">
        <v>1580</v>
      </c>
      <c r="L69" s="5"/>
    </row>
    <row r="70" spans="1:12" ht="23.25" customHeight="1" x14ac:dyDescent="0.35">
      <c r="A70" s="5"/>
      <c r="B70" s="179" t="s">
        <v>1573</v>
      </c>
      <c r="C70" s="6" t="s">
        <v>1575</v>
      </c>
      <c r="D70" s="9" t="s">
        <v>1577</v>
      </c>
      <c r="E70" s="5"/>
      <c r="F70" s="5"/>
      <c r="G70" s="5"/>
      <c r="H70" s="5"/>
      <c r="I70" s="13"/>
      <c r="J70" s="293" t="s">
        <v>89</v>
      </c>
      <c r="K70" s="6"/>
      <c r="L70" s="5"/>
    </row>
    <row r="71" spans="1:12" ht="23.25" customHeight="1" x14ac:dyDescent="0.35">
      <c r="A71" s="5"/>
      <c r="B71" s="6" t="s">
        <v>1574</v>
      </c>
      <c r="C71" s="179" t="s">
        <v>1576</v>
      </c>
      <c r="D71" s="9" t="s">
        <v>1578</v>
      </c>
      <c r="E71" s="5"/>
      <c r="F71" s="5"/>
      <c r="G71" s="5"/>
      <c r="H71" s="5"/>
      <c r="I71" s="13"/>
      <c r="J71" s="293"/>
      <c r="K71" s="6"/>
      <c r="L71" s="5"/>
    </row>
    <row r="72" spans="1:12" ht="9.75" customHeight="1" x14ac:dyDescent="0.35">
      <c r="A72" s="10"/>
      <c r="B72" s="11"/>
      <c r="C72" s="182"/>
      <c r="D72" s="11"/>
      <c r="E72" s="10"/>
      <c r="F72" s="10"/>
      <c r="G72" s="10"/>
      <c r="H72" s="10"/>
      <c r="I72" s="14"/>
      <c r="J72" s="302"/>
      <c r="K72" s="11"/>
      <c r="L72" s="10"/>
    </row>
    <row r="73" spans="1:12" ht="23.25" customHeight="1" x14ac:dyDescent="0.35">
      <c r="A73" s="5">
        <v>9</v>
      </c>
      <c r="B73" s="6" t="s">
        <v>1570</v>
      </c>
      <c r="C73" s="179" t="s">
        <v>1587</v>
      </c>
      <c r="D73" s="179" t="s">
        <v>1570</v>
      </c>
      <c r="E73" s="252" t="s">
        <v>890</v>
      </c>
      <c r="F73" s="252" t="s">
        <v>890</v>
      </c>
      <c r="G73" s="252" t="s">
        <v>890</v>
      </c>
      <c r="H73" s="252" t="s">
        <v>890</v>
      </c>
      <c r="I73" s="12">
        <v>2500000</v>
      </c>
      <c r="J73" s="293" t="s">
        <v>80</v>
      </c>
      <c r="K73" s="6" t="s">
        <v>1579</v>
      </c>
      <c r="L73" s="5" t="s">
        <v>1411</v>
      </c>
    </row>
    <row r="74" spans="1:12" ht="23.25" customHeight="1" x14ac:dyDescent="0.35">
      <c r="A74" s="5"/>
      <c r="B74" s="6" t="s">
        <v>1583</v>
      </c>
      <c r="C74" s="179" t="s">
        <v>1572</v>
      </c>
      <c r="D74" s="179" t="s">
        <v>1572</v>
      </c>
      <c r="E74" s="5"/>
      <c r="F74" s="5"/>
      <c r="G74" s="5"/>
      <c r="H74" s="5"/>
      <c r="I74" s="5"/>
      <c r="J74" s="8" t="s">
        <v>85</v>
      </c>
      <c r="K74" s="6" t="s">
        <v>1580</v>
      </c>
      <c r="L74" s="5"/>
    </row>
    <row r="75" spans="1:12" ht="23.25" customHeight="1" x14ac:dyDescent="0.35">
      <c r="A75" s="5"/>
      <c r="B75" s="6"/>
      <c r="C75" s="179"/>
      <c r="D75" s="6" t="s">
        <v>1581</v>
      </c>
      <c r="E75" s="5"/>
      <c r="F75" s="5"/>
      <c r="G75" s="5"/>
      <c r="H75" s="5"/>
      <c r="I75" s="5"/>
      <c r="J75" s="293" t="s">
        <v>89</v>
      </c>
      <c r="K75" s="6"/>
      <c r="L75" s="5"/>
    </row>
    <row r="76" spans="1:12" ht="23.25" customHeight="1" x14ac:dyDescent="0.35">
      <c r="A76" s="5"/>
      <c r="B76" s="6"/>
      <c r="C76" s="179"/>
      <c r="D76" s="6" t="s">
        <v>1582</v>
      </c>
      <c r="E76" s="5"/>
      <c r="F76" s="5"/>
      <c r="G76" s="5"/>
      <c r="H76" s="5"/>
      <c r="I76" s="5"/>
      <c r="J76" s="293"/>
      <c r="K76" s="6"/>
      <c r="L76" s="5"/>
    </row>
    <row r="77" spans="1:12" ht="23.25" customHeight="1" x14ac:dyDescent="0.35">
      <c r="A77" s="32"/>
      <c r="B77" s="33"/>
      <c r="C77" s="33"/>
      <c r="D77" s="33"/>
      <c r="E77" s="32"/>
      <c r="F77" s="32"/>
      <c r="G77" s="32"/>
      <c r="H77" s="32"/>
      <c r="I77" s="32"/>
      <c r="J77" s="35"/>
      <c r="K77" s="33"/>
      <c r="L77" s="32"/>
    </row>
    <row r="78" spans="1:12" ht="23.25" customHeight="1" x14ac:dyDescent="0.35">
      <c r="A78" s="40"/>
      <c r="B78" s="41"/>
      <c r="C78" s="41"/>
      <c r="D78" s="41"/>
      <c r="E78" s="40"/>
      <c r="F78" s="40"/>
      <c r="G78" s="40"/>
      <c r="H78" s="40"/>
      <c r="I78" s="40"/>
      <c r="J78" s="43"/>
      <c r="K78" s="41"/>
      <c r="L78" s="40"/>
    </row>
    <row r="79" spans="1:12" ht="23.25" customHeight="1" x14ac:dyDescent="0.35">
      <c r="A79" s="40"/>
      <c r="B79" s="41"/>
      <c r="C79" s="41"/>
      <c r="D79" s="41"/>
      <c r="E79" s="41"/>
      <c r="F79" s="41"/>
      <c r="G79" s="41"/>
      <c r="H79" s="41"/>
      <c r="I79" s="41"/>
      <c r="J79" s="43"/>
      <c r="K79" s="41"/>
      <c r="L79" s="40"/>
    </row>
    <row r="80" spans="1:12" ht="23.25" customHeight="1" x14ac:dyDescent="0.35">
      <c r="A80" s="40"/>
      <c r="B80" s="41"/>
      <c r="C80" s="41"/>
      <c r="D80" s="41"/>
      <c r="E80" s="41"/>
      <c r="F80" s="41"/>
      <c r="G80" s="41"/>
      <c r="H80" s="41"/>
      <c r="I80" s="41"/>
      <c r="J80" s="43"/>
      <c r="K80" s="41"/>
      <c r="L80" s="40"/>
    </row>
    <row r="81" spans="1:12" ht="23.25" customHeight="1" x14ac:dyDescent="0.35">
      <c r="A81" s="40"/>
      <c r="B81" s="41"/>
      <c r="C81" s="41"/>
      <c r="D81" s="41"/>
      <c r="E81" s="41"/>
      <c r="F81" s="41"/>
      <c r="G81" s="41"/>
      <c r="H81" s="41"/>
      <c r="I81" s="41"/>
      <c r="J81" s="43"/>
      <c r="K81" s="41"/>
      <c r="L81" s="40"/>
    </row>
    <row r="82" spans="1:12" ht="23.25" customHeight="1" x14ac:dyDescent="0.35">
      <c r="A82" s="40"/>
      <c r="B82" s="41"/>
      <c r="C82" s="41"/>
      <c r="D82" s="41"/>
      <c r="E82" s="41"/>
      <c r="F82" s="41"/>
      <c r="G82" s="41"/>
      <c r="H82" s="41"/>
      <c r="I82" s="41"/>
      <c r="J82" s="43"/>
      <c r="K82" s="41"/>
      <c r="L82" s="40"/>
    </row>
    <row r="83" spans="1:12" ht="23.25" customHeight="1" x14ac:dyDescent="0.35">
      <c r="L83" s="111" t="s">
        <v>1904</v>
      </c>
    </row>
    <row r="84" spans="1:12" ht="23.25" customHeight="1" x14ac:dyDescent="0.35">
      <c r="A84" s="110"/>
      <c r="B84" s="669" t="s">
        <v>2863</v>
      </c>
      <c r="C84" s="669"/>
      <c r="D84" s="669"/>
      <c r="E84" s="669"/>
      <c r="F84" s="669"/>
      <c r="G84" s="669"/>
      <c r="H84" s="669"/>
      <c r="I84" s="669"/>
      <c r="J84" s="669"/>
      <c r="K84" s="669"/>
      <c r="L84" s="669"/>
    </row>
    <row r="85" spans="1:12" ht="23.25" customHeight="1" x14ac:dyDescent="0.35">
      <c r="A85" s="110"/>
      <c r="B85" s="669" t="s">
        <v>2446</v>
      </c>
      <c r="C85" s="669"/>
      <c r="D85" s="669"/>
      <c r="E85" s="669"/>
      <c r="F85" s="669"/>
      <c r="G85" s="669"/>
      <c r="H85" s="669"/>
      <c r="I85" s="669"/>
      <c r="J85" s="669"/>
      <c r="K85" s="669"/>
      <c r="L85" s="669"/>
    </row>
    <row r="86" spans="1:12" ht="23.25" customHeight="1" x14ac:dyDescent="0.35">
      <c r="A86" s="110"/>
      <c r="B86" s="669" t="s">
        <v>2447</v>
      </c>
      <c r="C86" s="669"/>
      <c r="D86" s="669"/>
      <c r="E86" s="669"/>
      <c r="F86" s="669"/>
      <c r="G86" s="669"/>
      <c r="H86" s="669"/>
      <c r="I86" s="669"/>
      <c r="J86" s="669"/>
      <c r="K86" s="669"/>
      <c r="L86" s="669"/>
    </row>
    <row r="87" spans="1:12" ht="23.25" customHeight="1" x14ac:dyDescent="0.35">
      <c r="A87" s="687" t="s">
        <v>15</v>
      </c>
      <c r="B87" s="687" t="s">
        <v>5</v>
      </c>
      <c r="C87" s="687" t="s">
        <v>16</v>
      </c>
      <c r="D87" s="112" t="s">
        <v>17</v>
      </c>
      <c r="E87" s="690" t="s">
        <v>19</v>
      </c>
      <c r="F87" s="690"/>
      <c r="G87" s="690"/>
      <c r="H87" s="690"/>
      <c r="I87" s="690"/>
      <c r="J87" s="112" t="s">
        <v>20</v>
      </c>
      <c r="K87" s="112" t="s">
        <v>21</v>
      </c>
      <c r="L87" s="452" t="s">
        <v>24</v>
      </c>
    </row>
    <row r="88" spans="1:12" ht="23.25" customHeight="1" x14ac:dyDescent="0.35">
      <c r="A88" s="688"/>
      <c r="B88" s="688"/>
      <c r="C88" s="688"/>
      <c r="D88" s="113" t="s">
        <v>18</v>
      </c>
      <c r="E88" s="414" t="s">
        <v>1898</v>
      </c>
      <c r="F88" s="415" t="s">
        <v>1899</v>
      </c>
      <c r="G88" s="414" t="s">
        <v>1900</v>
      </c>
      <c r="H88" s="415" t="s">
        <v>1901</v>
      </c>
      <c r="I88" s="414" t="s">
        <v>1902</v>
      </c>
      <c r="J88" s="113" t="s">
        <v>22</v>
      </c>
      <c r="K88" s="113" t="s">
        <v>23</v>
      </c>
      <c r="L88" s="453" t="s">
        <v>25</v>
      </c>
    </row>
    <row r="89" spans="1:12" ht="23.25" customHeight="1" x14ac:dyDescent="0.35">
      <c r="A89" s="689"/>
      <c r="B89" s="689"/>
      <c r="C89" s="689"/>
      <c r="D89" s="114"/>
      <c r="E89" s="115" t="s">
        <v>7</v>
      </c>
      <c r="F89" s="115" t="s">
        <v>7</v>
      </c>
      <c r="G89" s="115" t="s">
        <v>7</v>
      </c>
      <c r="H89" s="115" t="s">
        <v>7</v>
      </c>
      <c r="I89" s="115" t="s">
        <v>7</v>
      </c>
      <c r="J89" s="114"/>
      <c r="K89" s="114"/>
      <c r="L89" s="454"/>
    </row>
    <row r="90" spans="1:12" ht="23.25" customHeight="1" x14ac:dyDescent="0.35">
      <c r="A90" s="1">
        <v>10</v>
      </c>
      <c r="B90" s="2" t="s">
        <v>1588</v>
      </c>
      <c r="C90" s="6" t="s">
        <v>1584</v>
      </c>
      <c r="D90" s="9" t="s">
        <v>1588</v>
      </c>
      <c r="E90" s="252" t="s">
        <v>890</v>
      </c>
      <c r="F90" s="252" t="s">
        <v>890</v>
      </c>
      <c r="G90" s="252" t="s">
        <v>890</v>
      </c>
      <c r="H90" s="252">
        <v>6000000</v>
      </c>
      <c r="I90" s="252" t="s">
        <v>890</v>
      </c>
      <c r="J90" s="70" t="s">
        <v>80</v>
      </c>
      <c r="K90" s="9" t="s">
        <v>1589</v>
      </c>
      <c r="L90" s="1" t="s">
        <v>1411</v>
      </c>
    </row>
    <row r="91" spans="1:12" ht="23.25" customHeight="1" x14ac:dyDescent="0.35">
      <c r="A91" s="5"/>
      <c r="B91" s="179" t="s">
        <v>1590</v>
      </c>
      <c r="C91" s="6" t="s">
        <v>1569</v>
      </c>
      <c r="D91" s="9" t="s">
        <v>1590</v>
      </c>
      <c r="E91" s="5"/>
      <c r="F91" s="5"/>
      <c r="G91" s="5"/>
      <c r="H91" s="5"/>
      <c r="I91" s="5"/>
      <c r="J91" s="8" t="s">
        <v>85</v>
      </c>
      <c r="K91" s="9" t="s">
        <v>2280</v>
      </c>
      <c r="L91" s="5"/>
    </row>
    <row r="92" spans="1:12" ht="23.25" customHeight="1" x14ac:dyDescent="0.35">
      <c r="A92" s="5"/>
      <c r="B92" s="179" t="s">
        <v>562</v>
      </c>
      <c r="C92" s="6" t="s">
        <v>1591</v>
      </c>
      <c r="D92" s="9" t="s">
        <v>562</v>
      </c>
      <c r="E92" s="5"/>
      <c r="F92" s="5"/>
      <c r="G92" s="5"/>
      <c r="H92" s="5"/>
      <c r="I92" s="5"/>
      <c r="J92" s="293" t="s">
        <v>89</v>
      </c>
      <c r="K92" s="9" t="s">
        <v>137</v>
      </c>
      <c r="L92" s="5"/>
    </row>
    <row r="93" spans="1:12" ht="23.25" customHeight="1" x14ac:dyDescent="0.35">
      <c r="A93" s="5"/>
      <c r="B93" s="6"/>
      <c r="C93" s="179"/>
      <c r="D93" s="9" t="s">
        <v>1592</v>
      </c>
      <c r="E93" s="5"/>
      <c r="F93" s="5"/>
      <c r="G93" s="5"/>
      <c r="H93" s="5"/>
      <c r="I93" s="5"/>
      <c r="J93" s="293"/>
      <c r="K93" s="6"/>
      <c r="L93" s="5"/>
    </row>
    <row r="94" spans="1:12" ht="23.25" customHeight="1" x14ac:dyDescent="0.35">
      <c r="A94" s="5"/>
      <c r="B94" s="6"/>
      <c r="C94" s="179"/>
      <c r="D94" s="9"/>
      <c r="E94" s="5"/>
      <c r="F94" s="5"/>
      <c r="G94" s="5"/>
      <c r="H94" s="5"/>
      <c r="I94" s="5"/>
      <c r="J94" s="293"/>
      <c r="K94" s="6"/>
      <c r="L94" s="5"/>
    </row>
    <row r="95" spans="1:12" ht="22.5" customHeight="1" x14ac:dyDescent="0.35">
      <c r="A95" s="193">
        <v>11</v>
      </c>
      <c r="B95" s="194" t="s">
        <v>2451</v>
      </c>
      <c r="C95" s="194" t="s">
        <v>2452</v>
      </c>
      <c r="D95" s="194" t="s">
        <v>2453</v>
      </c>
      <c r="E95" s="195">
        <v>400000</v>
      </c>
      <c r="F95" s="543" t="s">
        <v>98</v>
      </c>
      <c r="G95" s="543" t="s">
        <v>98</v>
      </c>
      <c r="H95" s="543" t="s">
        <v>98</v>
      </c>
      <c r="I95" s="543" t="s">
        <v>98</v>
      </c>
      <c r="J95" s="194" t="s">
        <v>1296</v>
      </c>
      <c r="K95" s="194" t="s">
        <v>2454</v>
      </c>
      <c r="L95" s="193" t="s">
        <v>383</v>
      </c>
    </row>
    <row r="96" spans="1:12" ht="22.5" customHeight="1" x14ac:dyDescent="0.35">
      <c r="A96" s="196"/>
      <c r="B96" s="198" t="s">
        <v>177</v>
      </c>
      <c r="C96" s="197" t="s">
        <v>2455</v>
      </c>
      <c r="D96" s="197" t="s">
        <v>2455</v>
      </c>
      <c r="E96" s="85"/>
      <c r="F96" s="85"/>
      <c r="G96" s="85"/>
      <c r="H96" s="85"/>
      <c r="I96" s="27"/>
      <c r="J96" s="197" t="s">
        <v>2456</v>
      </c>
      <c r="K96" s="197" t="s">
        <v>2457</v>
      </c>
      <c r="L96" s="196" t="s">
        <v>489</v>
      </c>
    </row>
    <row r="97" spans="1:12" ht="22.5" customHeight="1" x14ac:dyDescent="0.35">
      <c r="A97" s="199"/>
      <c r="B97" s="200" t="s">
        <v>2458</v>
      </c>
      <c r="C97" s="211"/>
      <c r="D97" s="211" t="s">
        <v>184</v>
      </c>
      <c r="E97" s="492"/>
      <c r="F97" s="492"/>
      <c r="G97" s="492"/>
      <c r="H97" s="492"/>
      <c r="I97" s="27"/>
      <c r="J97" s="197"/>
      <c r="K97" s="200" t="s">
        <v>2459</v>
      </c>
      <c r="L97" s="5"/>
    </row>
    <row r="98" spans="1:12" ht="22.5" customHeight="1" x14ac:dyDescent="0.35">
      <c r="A98" s="202"/>
      <c r="B98" s="408"/>
      <c r="C98" s="503"/>
      <c r="D98" s="503"/>
      <c r="E98" s="493"/>
      <c r="F98" s="493"/>
      <c r="G98" s="493"/>
      <c r="H98" s="493"/>
      <c r="I98" s="159"/>
      <c r="J98" s="204"/>
      <c r="K98" s="408"/>
      <c r="L98" s="10"/>
    </row>
    <row r="99" spans="1:12" ht="22.5" customHeight="1" x14ac:dyDescent="0.35">
      <c r="A99" s="193">
        <v>12</v>
      </c>
      <c r="B99" s="194" t="s">
        <v>2451</v>
      </c>
      <c r="C99" s="194" t="s">
        <v>2452</v>
      </c>
      <c r="D99" s="194" t="s">
        <v>2453</v>
      </c>
      <c r="E99" s="195" t="s">
        <v>98</v>
      </c>
      <c r="F99" s="195">
        <v>400000</v>
      </c>
      <c r="G99" s="195" t="s">
        <v>98</v>
      </c>
      <c r="H99" s="195" t="s">
        <v>98</v>
      </c>
      <c r="I99" s="195" t="s">
        <v>98</v>
      </c>
      <c r="J99" s="194" t="s">
        <v>1296</v>
      </c>
      <c r="K99" s="194" t="s">
        <v>2454</v>
      </c>
      <c r="L99" s="193" t="s">
        <v>383</v>
      </c>
    </row>
    <row r="100" spans="1:12" ht="22.5" customHeight="1" x14ac:dyDescent="0.35">
      <c r="A100" s="196"/>
      <c r="B100" s="198" t="s">
        <v>177</v>
      </c>
      <c r="C100" s="197" t="s">
        <v>2460</v>
      </c>
      <c r="D100" s="197" t="s">
        <v>2460</v>
      </c>
      <c r="E100" s="85"/>
      <c r="F100" s="85"/>
      <c r="G100" s="85"/>
      <c r="H100" s="85"/>
      <c r="I100" s="27"/>
      <c r="J100" s="197" t="s">
        <v>2456</v>
      </c>
      <c r="K100" s="197" t="s">
        <v>2457</v>
      </c>
      <c r="L100" s="196" t="s">
        <v>489</v>
      </c>
    </row>
    <row r="101" spans="1:12" ht="22.5" customHeight="1" x14ac:dyDescent="0.35">
      <c r="A101" s="199"/>
      <c r="B101" s="200" t="s">
        <v>2461</v>
      </c>
      <c r="C101" s="211"/>
      <c r="D101" s="211" t="s">
        <v>184</v>
      </c>
      <c r="E101" s="492"/>
      <c r="F101" s="492"/>
      <c r="G101" s="492"/>
      <c r="H101" s="492"/>
      <c r="I101" s="27"/>
      <c r="J101" s="197"/>
      <c r="K101" s="200" t="s">
        <v>2459</v>
      </c>
      <c r="L101" s="5"/>
    </row>
    <row r="102" spans="1:12" ht="22.5" customHeight="1" x14ac:dyDescent="0.35">
      <c r="A102" s="202"/>
      <c r="B102" s="408"/>
      <c r="C102" s="503"/>
      <c r="D102" s="504"/>
      <c r="E102" s="493"/>
      <c r="F102" s="493"/>
      <c r="G102" s="493"/>
      <c r="H102" s="493"/>
      <c r="I102" s="159"/>
      <c r="J102" s="204"/>
      <c r="K102" s="408"/>
      <c r="L102" s="10"/>
    </row>
    <row r="103" spans="1:12" ht="23.25" customHeight="1" x14ac:dyDescent="0.35">
      <c r="A103" s="36" t="s">
        <v>13</v>
      </c>
      <c r="B103" s="485" t="s">
        <v>2781</v>
      </c>
      <c r="C103" s="37"/>
      <c r="D103" s="37"/>
      <c r="E103" s="38">
        <f>SUM(E18:E102)</f>
        <v>900000</v>
      </c>
      <c r="F103" s="38">
        <f t="shared" ref="F103:I103" si="0">SUM(F18:F102)</f>
        <v>1458000</v>
      </c>
      <c r="G103" s="38">
        <f t="shared" si="0"/>
        <v>521000</v>
      </c>
      <c r="H103" s="38">
        <f t="shared" si="0"/>
        <v>6099000</v>
      </c>
      <c r="I103" s="38">
        <f t="shared" si="0"/>
        <v>4703000</v>
      </c>
      <c r="J103" s="39"/>
      <c r="K103" s="37"/>
      <c r="L103" s="36"/>
    </row>
    <row r="109" spans="1:12" ht="23.25" customHeight="1" x14ac:dyDescent="0.35">
      <c r="L109" s="111" t="s">
        <v>1904</v>
      </c>
    </row>
    <row r="110" spans="1:12" ht="23.25" customHeight="1" x14ac:dyDescent="0.35">
      <c r="A110" s="110"/>
      <c r="B110" s="669" t="s">
        <v>2863</v>
      </c>
      <c r="C110" s="669"/>
      <c r="D110" s="669"/>
      <c r="E110" s="669"/>
      <c r="F110" s="669"/>
      <c r="G110" s="669"/>
      <c r="H110" s="669"/>
      <c r="I110" s="669"/>
      <c r="J110" s="669"/>
      <c r="K110" s="669"/>
      <c r="L110" s="669"/>
    </row>
    <row r="111" spans="1:12" ht="23.25" customHeight="1" x14ac:dyDescent="0.35">
      <c r="A111" s="110"/>
      <c r="B111" s="669" t="s">
        <v>2446</v>
      </c>
      <c r="C111" s="669"/>
      <c r="D111" s="669"/>
      <c r="E111" s="669"/>
      <c r="F111" s="669"/>
      <c r="G111" s="669"/>
      <c r="H111" s="669"/>
      <c r="I111" s="669"/>
      <c r="J111" s="669"/>
      <c r="K111" s="669"/>
      <c r="L111" s="669"/>
    </row>
    <row r="112" spans="1:12" ht="23.25" customHeight="1" x14ac:dyDescent="0.35">
      <c r="A112" s="110"/>
      <c r="B112" s="669" t="s">
        <v>2448</v>
      </c>
      <c r="C112" s="669"/>
      <c r="D112" s="669"/>
      <c r="E112" s="669"/>
      <c r="F112" s="669"/>
      <c r="G112" s="669"/>
      <c r="H112" s="669"/>
      <c r="I112" s="669"/>
      <c r="J112" s="669"/>
      <c r="K112" s="669"/>
      <c r="L112" s="669"/>
    </row>
    <row r="113" spans="1:12" ht="23.25" customHeight="1" x14ac:dyDescent="0.35">
      <c r="A113" s="687" t="s">
        <v>15</v>
      </c>
      <c r="B113" s="687" t="s">
        <v>5</v>
      </c>
      <c r="C113" s="687" t="s">
        <v>16</v>
      </c>
      <c r="D113" s="112" t="s">
        <v>17</v>
      </c>
      <c r="E113" s="690" t="s">
        <v>19</v>
      </c>
      <c r="F113" s="690"/>
      <c r="G113" s="690"/>
      <c r="H113" s="690"/>
      <c r="I113" s="690"/>
      <c r="J113" s="112" t="s">
        <v>20</v>
      </c>
      <c r="K113" s="112" t="s">
        <v>21</v>
      </c>
      <c r="L113" s="452" t="s">
        <v>24</v>
      </c>
    </row>
    <row r="114" spans="1:12" ht="23.25" customHeight="1" x14ac:dyDescent="0.35">
      <c r="A114" s="688"/>
      <c r="B114" s="688"/>
      <c r="C114" s="688"/>
      <c r="D114" s="113" t="s">
        <v>18</v>
      </c>
      <c r="E114" s="414" t="s">
        <v>1898</v>
      </c>
      <c r="F114" s="415" t="s">
        <v>1899</v>
      </c>
      <c r="G114" s="414" t="s">
        <v>1900</v>
      </c>
      <c r="H114" s="415" t="s">
        <v>1901</v>
      </c>
      <c r="I114" s="414" t="s">
        <v>1902</v>
      </c>
      <c r="J114" s="113" t="s">
        <v>22</v>
      </c>
      <c r="K114" s="113" t="s">
        <v>23</v>
      </c>
      <c r="L114" s="453" t="s">
        <v>25</v>
      </c>
    </row>
    <row r="115" spans="1:12" ht="23.25" customHeight="1" x14ac:dyDescent="0.35">
      <c r="A115" s="689"/>
      <c r="B115" s="689"/>
      <c r="C115" s="689"/>
      <c r="D115" s="114"/>
      <c r="E115" s="115" t="s">
        <v>7</v>
      </c>
      <c r="F115" s="115" t="s">
        <v>7</v>
      </c>
      <c r="G115" s="115" t="s">
        <v>7</v>
      </c>
      <c r="H115" s="115" t="s">
        <v>7</v>
      </c>
      <c r="I115" s="115" t="s">
        <v>7</v>
      </c>
      <c r="J115" s="114"/>
      <c r="K115" s="114"/>
      <c r="L115" s="454"/>
    </row>
    <row r="116" spans="1:12" ht="23.25" customHeight="1" x14ac:dyDescent="0.35">
      <c r="A116" s="1">
        <v>1</v>
      </c>
      <c r="B116" s="2" t="s">
        <v>1408</v>
      </c>
      <c r="C116" s="372" t="s">
        <v>1409</v>
      </c>
      <c r="D116" s="2" t="s">
        <v>1408</v>
      </c>
      <c r="E116" s="252" t="s">
        <v>890</v>
      </c>
      <c r="F116" s="252">
        <v>500000</v>
      </c>
      <c r="G116" s="252" t="s">
        <v>890</v>
      </c>
      <c r="H116" s="252" t="s">
        <v>890</v>
      </c>
      <c r="I116" s="252" t="s">
        <v>890</v>
      </c>
      <c r="J116" s="133" t="s">
        <v>80</v>
      </c>
      <c r="K116" s="2" t="s">
        <v>1410</v>
      </c>
      <c r="L116" s="1" t="s">
        <v>1411</v>
      </c>
    </row>
    <row r="117" spans="1:12" ht="23.25" customHeight="1" x14ac:dyDescent="0.35">
      <c r="A117" s="5"/>
      <c r="B117" s="179"/>
      <c r="C117" s="6" t="s">
        <v>1412</v>
      </c>
      <c r="D117" s="6" t="s">
        <v>1413</v>
      </c>
      <c r="E117" s="5"/>
      <c r="F117" s="5"/>
      <c r="G117" s="5"/>
      <c r="H117" s="5"/>
      <c r="I117" s="5"/>
      <c r="J117" s="8" t="s">
        <v>85</v>
      </c>
      <c r="K117" s="6" t="s">
        <v>1420</v>
      </c>
      <c r="L117" s="5"/>
    </row>
    <row r="118" spans="1:12" ht="23.25" customHeight="1" x14ac:dyDescent="0.35">
      <c r="A118" s="5"/>
      <c r="B118" s="179"/>
      <c r="C118" s="179" t="s">
        <v>1414</v>
      </c>
      <c r="D118" s="6" t="s">
        <v>1415</v>
      </c>
      <c r="E118" s="5"/>
      <c r="F118" s="5"/>
      <c r="G118" s="5"/>
      <c r="H118" s="5"/>
      <c r="I118" s="5"/>
      <c r="J118" s="8" t="s">
        <v>89</v>
      </c>
      <c r="K118" s="6" t="s">
        <v>1421</v>
      </c>
      <c r="L118" s="5"/>
    </row>
    <row r="119" spans="1:12" ht="23.25" customHeight="1" x14ac:dyDescent="0.35">
      <c r="A119" s="5"/>
      <c r="B119" s="6"/>
      <c r="C119" s="6" t="s">
        <v>1416</v>
      </c>
      <c r="D119" s="6" t="s">
        <v>1417</v>
      </c>
      <c r="E119" s="6"/>
      <c r="F119" s="6"/>
      <c r="G119" s="6"/>
      <c r="H119" s="6"/>
      <c r="I119" s="6"/>
      <c r="J119" s="6"/>
      <c r="K119" s="6" t="s">
        <v>1425</v>
      </c>
      <c r="L119" s="5"/>
    </row>
    <row r="120" spans="1:12" ht="23.25" customHeight="1" x14ac:dyDescent="0.35">
      <c r="A120" s="10"/>
      <c r="B120" s="11"/>
      <c r="C120" s="182"/>
      <c r="D120" s="11"/>
      <c r="E120" s="10"/>
      <c r="F120" s="10"/>
      <c r="G120" s="10"/>
      <c r="H120" s="10"/>
      <c r="I120" s="10"/>
      <c r="J120" s="302"/>
      <c r="K120" s="11"/>
      <c r="L120" s="10"/>
    </row>
    <row r="121" spans="1:12" ht="23.25" customHeight="1" x14ac:dyDescent="0.35">
      <c r="A121" s="5">
        <v>2</v>
      </c>
      <c r="B121" s="6" t="s">
        <v>1419</v>
      </c>
      <c r="C121" s="191" t="s">
        <v>2046</v>
      </c>
      <c r="D121" s="6" t="s">
        <v>1422</v>
      </c>
      <c r="E121" s="13" t="s">
        <v>890</v>
      </c>
      <c r="F121" s="12">
        <v>20000</v>
      </c>
      <c r="G121" s="13" t="s">
        <v>890</v>
      </c>
      <c r="H121" s="13" t="s">
        <v>890</v>
      </c>
      <c r="I121" s="13" t="s">
        <v>890</v>
      </c>
      <c r="J121" s="293" t="s">
        <v>80</v>
      </c>
      <c r="K121" s="9" t="s">
        <v>1418</v>
      </c>
      <c r="L121" s="5" t="s">
        <v>1411</v>
      </c>
    </row>
    <row r="122" spans="1:12" ht="23.25" customHeight="1" x14ac:dyDescent="0.35">
      <c r="A122" s="5"/>
      <c r="B122" s="6"/>
      <c r="C122" s="191" t="s">
        <v>1415</v>
      </c>
      <c r="D122" s="6" t="s">
        <v>1415</v>
      </c>
      <c r="E122" s="5"/>
      <c r="F122" s="5"/>
      <c r="G122" s="5"/>
      <c r="H122" s="5"/>
      <c r="I122" s="5"/>
      <c r="J122" s="8" t="s">
        <v>85</v>
      </c>
      <c r="K122" s="9" t="s">
        <v>1423</v>
      </c>
      <c r="L122" s="5"/>
    </row>
    <row r="123" spans="1:12" ht="23.25" customHeight="1" x14ac:dyDescent="0.35">
      <c r="A123" s="5"/>
      <c r="B123" s="6"/>
      <c r="C123" s="191"/>
      <c r="D123" s="6"/>
      <c r="E123" s="5"/>
      <c r="F123" s="5"/>
      <c r="G123" s="5"/>
      <c r="H123" s="5"/>
      <c r="I123" s="5"/>
      <c r="J123" s="8" t="s">
        <v>89</v>
      </c>
      <c r="K123" s="9" t="s">
        <v>1424</v>
      </c>
      <c r="L123" s="5"/>
    </row>
    <row r="124" spans="1:12" ht="23.25" customHeight="1" x14ac:dyDescent="0.35">
      <c r="A124" s="5"/>
      <c r="B124" s="6"/>
      <c r="C124" s="179"/>
      <c r="D124" s="6"/>
      <c r="E124" s="5"/>
      <c r="F124" s="5"/>
      <c r="G124" s="5"/>
      <c r="H124" s="5"/>
      <c r="I124" s="5"/>
      <c r="J124" s="293"/>
      <c r="K124" s="9" t="s">
        <v>2916</v>
      </c>
      <c r="L124" s="5"/>
    </row>
    <row r="125" spans="1:12" ht="23.25" customHeight="1" x14ac:dyDescent="0.35">
      <c r="A125" s="10"/>
      <c r="B125" s="11"/>
      <c r="C125" s="182"/>
      <c r="D125" s="11"/>
      <c r="E125" s="10"/>
      <c r="F125" s="10"/>
      <c r="G125" s="10"/>
      <c r="H125" s="10"/>
      <c r="I125" s="10"/>
      <c r="J125" s="302"/>
      <c r="K125" s="301"/>
      <c r="L125" s="10"/>
    </row>
    <row r="126" spans="1:12" ht="23.25" customHeight="1" x14ac:dyDescent="0.35">
      <c r="A126" s="5">
        <v>3</v>
      </c>
      <c r="B126" s="6" t="s">
        <v>1593</v>
      </c>
      <c r="C126" s="179" t="s">
        <v>1594</v>
      </c>
      <c r="D126" s="6" t="s">
        <v>1593</v>
      </c>
      <c r="E126" s="12" t="s">
        <v>890</v>
      </c>
      <c r="F126" s="12" t="s">
        <v>890</v>
      </c>
      <c r="G126" s="12">
        <v>1000000</v>
      </c>
      <c r="H126" s="627" t="s">
        <v>98</v>
      </c>
      <c r="I126" s="627" t="s">
        <v>98</v>
      </c>
      <c r="J126" s="70" t="s">
        <v>1595</v>
      </c>
      <c r="K126" s="6" t="s">
        <v>1596</v>
      </c>
      <c r="L126" s="5" t="s">
        <v>1411</v>
      </c>
    </row>
    <row r="127" spans="1:12" ht="23.25" customHeight="1" x14ac:dyDescent="0.35">
      <c r="A127" s="5"/>
      <c r="B127" s="179" t="s">
        <v>1597</v>
      </c>
      <c r="C127" s="6" t="s">
        <v>1598</v>
      </c>
      <c r="D127" s="179" t="s">
        <v>1597</v>
      </c>
      <c r="E127" s="5"/>
      <c r="F127" s="5"/>
      <c r="G127" s="5"/>
      <c r="H127" s="5"/>
      <c r="I127" s="5"/>
      <c r="J127" s="8" t="s">
        <v>1599</v>
      </c>
      <c r="K127" s="6" t="s">
        <v>1600</v>
      </c>
      <c r="L127" s="5"/>
    </row>
    <row r="128" spans="1:12" ht="23.25" customHeight="1" x14ac:dyDescent="0.35">
      <c r="A128" s="5"/>
      <c r="B128" s="179" t="s">
        <v>1601</v>
      </c>
      <c r="C128" s="179"/>
      <c r="D128" s="179" t="s">
        <v>1601</v>
      </c>
      <c r="E128" s="10"/>
      <c r="F128" s="5"/>
      <c r="G128" s="5"/>
      <c r="H128" s="5"/>
      <c r="I128" s="5"/>
      <c r="J128" s="8" t="s">
        <v>1602</v>
      </c>
      <c r="K128" s="6"/>
      <c r="L128" s="5"/>
    </row>
    <row r="129" spans="1:12" ht="23.25" customHeight="1" x14ac:dyDescent="0.35">
      <c r="A129" s="36" t="s">
        <v>13</v>
      </c>
      <c r="B129" s="485" t="s">
        <v>267</v>
      </c>
      <c r="C129" s="37"/>
      <c r="D129" s="37"/>
      <c r="E129" s="38">
        <f>SUM(E116:E128)</f>
        <v>0</v>
      </c>
      <c r="F129" s="38">
        <f>SUM(F116:F128)</f>
        <v>520000</v>
      </c>
      <c r="G129" s="38">
        <f>SUM(G116:G128)</f>
        <v>1000000</v>
      </c>
      <c r="H129" s="38">
        <f t="shared" ref="H129:I129" si="1">SUM(H116:H128)</f>
        <v>0</v>
      </c>
      <c r="I129" s="38">
        <f t="shared" si="1"/>
        <v>0</v>
      </c>
      <c r="J129" s="39"/>
      <c r="K129" s="37"/>
      <c r="L129" s="36"/>
    </row>
    <row r="135" spans="1:12" ht="23.25" customHeight="1" x14ac:dyDescent="0.35">
      <c r="L135" s="111" t="s">
        <v>1904</v>
      </c>
    </row>
    <row r="136" spans="1:12" ht="23.25" customHeight="1" x14ac:dyDescent="0.35">
      <c r="A136" s="110"/>
      <c r="B136" s="669" t="s">
        <v>2863</v>
      </c>
      <c r="C136" s="669"/>
      <c r="D136" s="669"/>
      <c r="E136" s="669"/>
      <c r="F136" s="669"/>
      <c r="G136" s="669"/>
      <c r="H136" s="669"/>
      <c r="I136" s="669"/>
      <c r="J136" s="669"/>
      <c r="K136" s="669"/>
      <c r="L136" s="669"/>
    </row>
    <row r="137" spans="1:12" ht="23.25" customHeight="1" x14ac:dyDescent="0.35">
      <c r="A137" s="110"/>
      <c r="B137" s="669" t="s">
        <v>2446</v>
      </c>
      <c r="C137" s="669"/>
      <c r="D137" s="669"/>
      <c r="E137" s="669"/>
      <c r="F137" s="669"/>
      <c r="G137" s="669"/>
      <c r="H137" s="669"/>
      <c r="I137" s="669"/>
      <c r="J137" s="669"/>
      <c r="K137" s="669"/>
      <c r="L137" s="669"/>
    </row>
    <row r="138" spans="1:12" ht="23.25" customHeight="1" x14ac:dyDescent="0.35">
      <c r="A138" s="110"/>
      <c r="B138" s="669" t="s">
        <v>2449</v>
      </c>
      <c r="C138" s="669"/>
      <c r="D138" s="669"/>
      <c r="E138" s="669"/>
      <c r="F138" s="669"/>
      <c r="G138" s="669"/>
      <c r="H138" s="669"/>
      <c r="I138" s="669"/>
      <c r="J138" s="669"/>
      <c r="K138" s="669"/>
      <c r="L138" s="669"/>
    </row>
    <row r="139" spans="1:12" ht="23.25" customHeight="1" x14ac:dyDescent="0.35">
      <c r="A139" s="687" t="s">
        <v>15</v>
      </c>
      <c r="B139" s="687" t="s">
        <v>5</v>
      </c>
      <c r="C139" s="687" t="s">
        <v>16</v>
      </c>
      <c r="D139" s="112" t="s">
        <v>17</v>
      </c>
      <c r="E139" s="690" t="s">
        <v>19</v>
      </c>
      <c r="F139" s="690"/>
      <c r="G139" s="690"/>
      <c r="H139" s="690"/>
      <c r="I139" s="690"/>
      <c r="J139" s="112" t="s">
        <v>20</v>
      </c>
      <c r="K139" s="112" t="s">
        <v>21</v>
      </c>
      <c r="L139" s="452" t="s">
        <v>24</v>
      </c>
    </row>
    <row r="140" spans="1:12" ht="23.25" customHeight="1" x14ac:dyDescent="0.35">
      <c r="A140" s="688"/>
      <c r="B140" s="688"/>
      <c r="C140" s="688"/>
      <c r="D140" s="113" t="s">
        <v>18</v>
      </c>
      <c r="E140" s="414" t="s">
        <v>1898</v>
      </c>
      <c r="F140" s="415" t="s">
        <v>1899</v>
      </c>
      <c r="G140" s="414" t="s">
        <v>1900</v>
      </c>
      <c r="H140" s="415" t="s">
        <v>1901</v>
      </c>
      <c r="I140" s="414" t="s">
        <v>1902</v>
      </c>
      <c r="J140" s="113" t="s">
        <v>22</v>
      </c>
      <c r="K140" s="113" t="s">
        <v>23</v>
      </c>
      <c r="L140" s="453" t="s">
        <v>25</v>
      </c>
    </row>
    <row r="141" spans="1:12" ht="23.25" customHeight="1" x14ac:dyDescent="0.35">
      <c r="A141" s="689"/>
      <c r="B141" s="689"/>
      <c r="C141" s="689"/>
      <c r="D141" s="114"/>
      <c r="E141" s="115" t="s">
        <v>7</v>
      </c>
      <c r="F141" s="115" t="s">
        <v>7</v>
      </c>
      <c r="G141" s="115" t="s">
        <v>7</v>
      </c>
      <c r="H141" s="115" t="s">
        <v>7</v>
      </c>
      <c r="I141" s="115" t="s">
        <v>7</v>
      </c>
      <c r="J141" s="114"/>
      <c r="K141" s="114"/>
      <c r="L141" s="454"/>
    </row>
    <row r="142" spans="1:12" ht="23.25" customHeight="1" x14ac:dyDescent="0.35">
      <c r="A142" s="5">
        <v>1</v>
      </c>
      <c r="B142" s="6" t="s">
        <v>1614</v>
      </c>
      <c r="C142" s="9" t="s">
        <v>1615</v>
      </c>
      <c r="D142" s="6" t="s">
        <v>2321</v>
      </c>
      <c r="E142" s="25" t="s">
        <v>98</v>
      </c>
      <c r="F142" s="25" t="s">
        <v>98</v>
      </c>
      <c r="G142" s="19">
        <v>100000</v>
      </c>
      <c r="H142" s="13" t="s">
        <v>98</v>
      </c>
      <c r="I142" s="13" t="s">
        <v>98</v>
      </c>
      <c r="J142" s="80" t="s">
        <v>1617</v>
      </c>
      <c r="K142" s="9" t="s">
        <v>1100</v>
      </c>
      <c r="L142" s="6" t="s">
        <v>1618</v>
      </c>
    </row>
    <row r="143" spans="1:12" ht="23.25" customHeight="1" x14ac:dyDescent="0.35">
      <c r="A143" s="6"/>
      <c r="B143" s="6" t="s">
        <v>1619</v>
      </c>
      <c r="C143" s="9" t="s">
        <v>2193</v>
      </c>
      <c r="D143" s="6" t="s">
        <v>2322</v>
      </c>
      <c r="E143" s="13"/>
      <c r="F143" s="6"/>
      <c r="G143" s="13"/>
      <c r="H143" s="13"/>
      <c r="I143" s="6"/>
      <c r="J143" s="71" t="s">
        <v>2324</v>
      </c>
      <c r="K143" s="9" t="s">
        <v>2325</v>
      </c>
      <c r="L143" s="5"/>
    </row>
    <row r="144" spans="1:12" ht="23.25" customHeight="1" x14ac:dyDescent="0.35">
      <c r="A144" s="6"/>
      <c r="B144" s="6"/>
      <c r="C144" s="9"/>
      <c r="D144" s="6"/>
      <c r="E144" s="13"/>
      <c r="F144" s="6"/>
      <c r="G144" s="13"/>
      <c r="H144" s="13"/>
      <c r="I144" s="6"/>
      <c r="J144" s="71" t="s">
        <v>2323</v>
      </c>
      <c r="K144" s="9" t="s">
        <v>2326</v>
      </c>
      <c r="L144" s="5"/>
    </row>
    <row r="145" spans="1:12" ht="23.25" customHeight="1" x14ac:dyDescent="0.35">
      <c r="A145" s="6"/>
      <c r="B145" s="180"/>
      <c r="C145" s="6"/>
      <c r="D145" s="6"/>
      <c r="E145" s="13"/>
      <c r="F145" s="6"/>
      <c r="G145" s="13"/>
      <c r="H145" s="13"/>
      <c r="I145" s="6"/>
      <c r="J145" s="71" t="s">
        <v>1620</v>
      </c>
      <c r="K145" s="6"/>
      <c r="L145" s="5"/>
    </row>
    <row r="146" spans="1:12" ht="23.25" customHeight="1" x14ac:dyDescent="0.35">
      <c r="A146" s="6"/>
      <c r="B146" s="180"/>
      <c r="C146" s="6"/>
      <c r="D146" s="6"/>
      <c r="E146" s="13"/>
      <c r="F146" s="6"/>
      <c r="G146" s="13"/>
      <c r="H146" s="13"/>
      <c r="I146" s="6"/>
      <c r="J146" s="71" t="s">
        <v>1621</v>
      </c>
      <c r="K146" s="6"/>
      <c r="L146" s="5"/>
    </row>
    <row r="147" spans="1:12" ht="23.25" customHeight="1" x14ac:dyDescent="0.35">
      <c r="A147" s="11"/>
      <c r="B147" s="181"/>
      <c r="C147" s="11"/>
      <c r="D147" s="11"/>
      <c r="E147" s="14"/>
      <c r="F147" s="11"/>
      <c r="G147" s="14"/>
      <c r="H147" s="14"/>
      <c r="I147" s="11"/>
      <c r="J147" s="158"/>
      <c r="K147" s="11"/>
      <c r="L147" s="10"/>
    </row>
    <row r="148" spans="1:12" ht="23.25" customHeight="1" x14ac:dyDescent="0.35">
      <c r="A148" s="5">
        <v>2</v>
      </c>
      <c r="B148" s="6" t="s">
        <v>1622</v>
      </c>
      <c r="C148" s="6" t="s">
        <v>2327</v>
      </c>
      <c r="D148" s="6" t="s">
        <v>1633</v>
      </c>
      <c r="E148" s="25" t="s">
        <v>98</v>
      </c>
      <c r="F148" s="25" t="s">
        <v>1616</v>
      </c>
      <c r="G148" s="19">
        <v>100000</v>
      </c>
      <c r="H148" s="13" t="s">
        <v>98</v>
      </c>
      <c r="I148" s="13" t="s">
        <v>98</v>
      </c>
      <c r="J148" s="71" t="s">
        <v>1623</v>
      </c>
      <c r="K148" s="6" t="s">
        <v>1624</v>
      </c>
      <c r="L148" s="6" t="s">
        <v>1618</v>
      </c>
    </row>
    <row r="149" spans="1:12" ht="23.25" customHeight="1" x14ac:dyDescent="0.35">
      <c r="A149" s="5"/>
      <c r="B149" s="6" t="s">
        <v>1625</v>
      </c>
      <c r="C149" s="6" t="s">
        <v>2328</v>
      </c>
      <c r="D149" s="6" t="s">
        <v>1625</v>
      </c>
      <c r="E149" s="13"/>
      <c r="F149" s="6"/>
      <c r="G149" s="13"/>
      <c r="H149" s="13"/>
      <c r="I149" s="6"/>
      <c r="J149" s="71" t="s">
        <v>1626</v>
      </c>
      <c r="K149" s="9" t="s">
        <v>1627</v>
      </c>
      <c r="L149" s="5"/>
    </row>
    <row r="150" spans="1:12" ht="23.25" customHeight="1" x14ac:dyDescent="0.35">
      <c r="A150" s="5"/>
      <c r="B150" s="6"/>
      <c r="C150" s="6" t="s">
        <v>2329</v>
      </c>
      <c r="D150" s="6"/>
      <c r="E150" s="13"/>
      <c r="F150" s="6"/>
      <c r="G150" s="13"/>
      <c r="H150" s="13"/>
      <c r="I150" s="6"/>
      <c r="J150" s="71" t="s">
        <v>1476</v>
      </c>
      <c r="K150" s="6"/>
      <c r="L150" s="5"/>
    </row>
    <row r="151" spans="1:12" ht="23.25" customHeight="1" x14ac:dyDescent="0.35">
      <c r="A151" s="5"/>
      <c r="B151" s="6"/>
      <c r="C151" s="6" t="s">
        <v>2330</v>
      </c>
      <c r="D151" s="6"/>
      <c r="E151" s="13"/>
      <c r="F151" s="6"/>
      <c r="G151" s="13"/>
      <c r="H151" s="13"/>
      <c r="I151" s="6"/>
      <c r="J151" s="71" t="s">
        <v>1628</v>
      </c>
      <c r="K151" s="6"/>
      <c r="L151" s="5"/>
    </row>
    <row r="152" spans="1:12" ht="23.25" customHeight="1" x14ac:dyDescent="0.35">
      <c r="A152" s="10"/>
      <c r="B152" s="11"/>
      <c r="C152" s="11"/>
      <c r="D152" s="11"/>
      <c r="E152" s="14"/>
      <c r="F152" s="11"/>
      <c r="G152" s="14"/>
      <c r="H152" s="14"/>
      <c r="I152" s="11"/>
      <c r="J152" s="158"/>
      <c r="K152" s="11"/>
      <c r="L152" s="10"/>
    </row>
    <row r="153" spans="1:12" ht="23.25" customHeight="1" x14ac:dyDescent="0.35">
      <c r="A153" s="5">
        <v>3</v>
      </c>
      <c r="B153" s="6" t="s">
        <v>161</v>
      </c>
      <c r="C153" s="6" t="s">
        <v>1629</v>
      </c>
      <c r="D153" s="6" t="s">
        <v>1630</v>
      </c>
      <c r="E153" s="25" t="s">
        <v>98</v>
      </c>
      <c r="F153" s="25" t="s">
        <v>1616</v>
      </c>
      <c r="G153" s="19" t="s">
        <v>1631</v>
      </c>
      <c r="H153" s="55">
        <v>200000</v>
      </c>
      <c r="I153" s="13" t="s">
        <v>98</v>
      </c>
      <c r="J153" s="71" t="s">
        <v>1634</v>
      </c>
      <c r="K153" s="6" t="s">
        <v>1638</v>
      </c>
      <c r="L153" s="6" t="s">
        <v>1618</v>
      </c>
    </row>
    <row r="154" spans="1:12" ht="23.25" customHeight="1" x14ac:dyDescent="0.35">
      <c r="A154" s="6"/>
      <c r="B154" s="6" t="s">
        <v>2194</v>
      </c>
      <c r="C154" s="6" t="s">
        <v>1641</v>
      </c>
      <c r="D154" s="6" t="s">
        <v>1632</v>
      </c>
      <c r="E154" s="13"/>
      <c r="F154" s="6"/>
      <c r="G154" s="6"/>
      <c r="H154" s="6"/>
      <c r="I154" s="6"/>
      <c r="J154" s="71" t="s">
        <v>1630</v>
      </c>
      <c r="K154" s="6" t="s">
        <v>2331</v>
      </c>
      <c r="L154" s="5"/>
    </row>
    <row r="155" spans="1:12" ht="23.25" customHeight="1" x14ac:dyDescent="0.35">
      <c r="A155" s="6"/>
      <c r="B155" s="6"/>
      <c r="C155" s="6" t="s">
        <v>1619</v>
      </c>
      <c r="D155" s="6"/>
      <c r="E155" s="13"/>
      <c r="F155" s="6"/>
      <c r="G155" s="6"/>
      <c r="H155" s="6"/>
      <c r="I155" s="6"/>
      <c r="J155" s="71" t="s">
        <v>1635</v>
      </c>
      <c r="K155" s="9" t="s">
        <v>1639</v>
      </c>
      <c r="L155" s="5"/>
    </row>
    <row r="156" spans="1:12" ht="23.25" customHeight="1" x14ac:dyDescent="0.35">
      <c r="A156" s="6"/>
      <c r="B156" s="6"/>
      <c r="C156" s="6"/>
      <c r="D156" s="6"/>
      <c r="E156" s="13"/>
      <c r="F156" s="6"/>
      <c r="G156" s="6"/>
      <c r="H156" s="6"/>
      <c r="I156" s="6"/>
      <c r="J156" s="71" t="s">
        <v>1636</v>
      </c>
      <c r="K156" s="6" t="s">
        <v>1640</v>
      </c>
      <c r="L156" s="5"/>
    </row>
    <row r="157" spans="1:12" ht="23.25" customHeight="1" x14ac:dyDescent="0.35">
      <c r="A157" s="216"/>
      <c r="B157" s="267"/>
      <c r="C157" s="256"/>
      <c r="D157" s="256"/>
      <c r="E157" s="387"/>
      <c r="F157" s="387"/>
      <c r="G157" s="387"/>
      <c r="H157" s="387"/>
      <c r="I157" s="387"/>
      <c r="J157" s="388" t="s">
        <v>1637</v>
      </c>
      <c r="K157" s="16"/>
      <c r="L157" s="216"/>
    </row>
    <row r="161" spans="1:12" ht="23.25" customHeight="1" x14ac:dyDescent="0.35">
      <c r="L161" s="111" t="s">
        <v>1904</v>
      </c>
    </row>
    <row r="162" spans="1:12" ht="23.25" customHeight="1" x14ac:dyDescent="0.35">
      <c r="A162" s="110"/>
      <c r="B162" s="669" t="s">
        <v>2863</v>
      </c>
      <c r="C162" s="669"/>
      <c r="D162" s="669"/>
      <c r="E162" s="669"/>
      <c r="F162" s="669"/>
      <c r="G162" s="669"/>
      <c r="H162" s="669"/>
      <c r="I162" s="669"/>
      <c r="J162" s="669"/>
      <c r="K162" s="669"/>
      <c r="L162" s="669"/>
    </row>
    <row r="163" spans="1:12" ht="23.25" customHeight="1" x14ac:dyDescent="0.35">
      <c r="A163" s="110"/>
      <c r="B163" s="669" t="s">
        <v>2446</v>
      </c>
      <c r="C163" s="669"/>
      <c r="D163" s="669"/>
      <c r="E163" s="669"/>
      <c r="F163" s="669"/>
      <c r="G163" s="669"/>
      <c r="H163" s="669"/>
      <c r="I163" s="669"/>
      <c r="J163" s="669"/>
      <c r="K163" s="669"/>
      <c r="L163" s="669"/>
    </row>
    <row r="164" spans="1:12" ht="23.25" customHeight="1" x14ac:dyDescent="0.35">
      <c r="A164" s="110"/>
      <c r="B164" s="669" t="s">
        <v>2450</v>
      </c>
      <c r="C164" s="669"/>
      <c r="D164" s="669"/>
      <c r="E164" s="669"/>
      <c r="F164" s="669"/>
      <c r="G164" s="669"/>
      <c r="H164" s="669"/>
      <c r="I164" s="669"/>
      <c r="J164" s="669"/>
      <c r="K164" s="669"/>
      <c r="L164" s="669"/>
    </row>
    <row r="165" spans="1:12" ht="23.25" customHeight="1" x14ac:dyDescent="0.35">
      <c r="A165" s="687" t="s">
        <v>15</v>
      </c>
      <c r="B165" s="687" t="s">
        <v>5</v>
      </c>
      <c r="C165" s="687" t="s">
        <v>16</v>
      </c>
      <c r="D165" s="112" t="s">
        <v>17</v>
      </c>
      <c r="E165" s="690" t="s">
        <v>19</v>
      </c>
      <c r="F165" s="690"/>
      <c r="G165" s="690"/>
      <c r="H165" s="690"/>
      <c r="I165" s="690"/>
      <c r="J165" s="112" t="s">
        <v>20</v>
      </c>
      <c r="K165" s="112" t="s">
        <v>21</v>
      </c>
      <c r="L165" s="452" t="s">
        <v>24</v>
      </c>
    </row>
    <row r="166" spans="1:12" ht="23.25" customHeight="1" x14ac:dyDescent="0.35">
      <c r="A166" s="688"/>
      <c r="B166" s="688"/>
      <c r="C166" s="688"/>
      <c r="D166" s="113" t="s">
        <v>18</v>
      </c>
      <c r="E166" s="414" t="s">
        <v>1898</v>
      </c>
      <c r="F166" s="415" t="s">
        <v>1899</v>
      </c>
      <c r="G166" s="414" t="s">
        <v>1900</v>
      </c>
      <c r="H166" s="415" t="s">
        <v>1901</v>
      </c>
      <c r="I166" s="414" t="s">
        <v>1902</v>
      </c>
      <c r="J166" s="113" t="s">
        <v>22</v>
      </c>
      <c r="K166" s="113" t="s">
        <v>23</v>
      </c>
      <c r="L166" s="453" t="s">
        <v>25</v>
      </c>
    </row>
    <row r="167" spans="1:12" ht="23.25" customHeight="1" x14ac:dyDescent="0.35">
      <c r="A167" s="689"/>
      <c r="B167" s="689"/>
      <c r="C167" s="689"/>
      <c r="D167" s="114"/>
      <c r="E167" s="115" t="s">
        <v>7</v>
      </c>
      <c r="F167" s="115" t="s">
        <v>7</v>
      </c>
      <c r="G167" s="115" t="s">
        <v>7</v>
      </c>
      <c r="H167" s="115" t="s">
        <v>7</v>
      </c>
      <c r="I167" s="115" t="s">
        <v>7</v>
      </c>
      <c r="J167" s="114"/>
      <c r="K167" s="114"/>
      <c r="L167" s="454"/>
    </row>
    <row r="168" spans="1:12" ht="23.25" customHeight="1" x14ac:dyDescent="0.35">
      <c r="A168" s="5">
        <v>4</v>
      </c>
      <c r="B168" s="6" t="s">
        <v>1642</v>
      </c>
      <c r="C168" s="9" t="s">
        <v>2195</v>
      </c>
      <c r="D168" s="6" t="s">
        <v>1643</v>
      </c>
      <c r="E168" s="25" t="s">
        <v>98</v>
      </c>
      <c r="F168" s="25" t="s">
        <v>1616</v>
      </c>
      <c r="G168" s="389">
        <v>200000</v>
      </c>
      <c r="H168" s="13" t="s">
        <v>98</v>
      </c>
      <c r="I168" s="13" t="s">
        <v>98</v>
      </c>
      <c r="J168" s="80" t="s">
        <v>1644</v>
      </c>
      <c r="K168" s="9" t="s">
        <v>1645</v>
      </c>
      <c r="L168" s="6" t="s">
        <v>1618</v>
      </c>
    </row>
    <row r="169" spans="1:12" ht="23.25" customHeight="1" x14ac:dyDescent="0.35">
      <c r="A169" s="6"/>
      <c r="B169" s="6"/>
      <c r="C169" s="9" t="s">
        <v>2196</v>
      </c>
      <c r="D169" s="6" t="s">
        <v>1646</v>
      </c>
      <c r="E169" s="13"/>
      <c r="F169" s="6"/>
      <c r="G169" s="6"/>
      <c r="H169" s="6"/>
      <c r="I169" s="6"/>
      <c r="J169" s="71" t="s">
        <v>1647</v>
      </c>
      <c r="K169" s="9" t="s">
        <v>1648</v>
      </c>
      <c r="L169" s="5"/>
    </row>
    <row r="170" spans="1:12" ht="23.25" customHeight="1" x14ac:dyDescent="0.35">
      <c r="A170" s="6"/>
      <c r="B170" s="6"/>
      <c r="C170" s="9" t="s">
        <v>2197</v>
      </c>
      <c r="D170" s="6"/>
      <c r="E170" s="13"/>
      <c r="F170" s="6"/>
      <c r="G170" s="6"/>
      <c r="H170" s="6"/>
      <c r="I170" s="6"/>
      <c r="J170" s="71" t="s">
        <v>1683</v>
      </c>
      <c r="K170" s="9" t="s">
        <v>1650</v>
      </c>
      <c r="L170" s="5"/>
    </row>
    <row r="171" spans="1:12" ht="23.25" customHeight="1" x14ac:dyDescent="0.35">
      <c r="A171" s="6"/>
      <c r="B171" s="6"/>
      <c r="C171" s="9"/>
      <c r="D171" s="6"/>
      <c r="E171" s="13"/>
      <c r="F171" s="6"/>
      <c r="G171" s="6"/>
      <c r="H171" s="6"/>
      <c r="I171" s="6"/>
      <c r="J171" s="71" t="s">
        <v>1651</v>
      </c>
      <c r="K171" s="9"/>
      <c r="L171" s="5"/>
    </row>
    <row r="172" spans="1:12" ht="23.25" customHeight="1" x14ac:dyDescent="0.35">
      <c r="A172" s="6"/>
      <c r="B172" s="6"/>
      <c r="C172" s="9"/>
      <c r="D172" s="6"/>
      <c r="E172" s="13"/>
      <c r="F172" s="6"/>
      <c r="G172" s="6"/>
      <c r="H172" s="6"/>
      <c r="I172" s="6"/>
      <c r="J172" s="71" t="s">
        <v>1652</v>
      </c>
      <c r="K172" s="9"/>
      <c r="L172" s="5"/>
    </row>
    <row r="173" spans="1:12" ht="23.25" customHeight="1" x14ac:dyDescent="0.35">
      <c r="A173" s="6"/>
      <c r="B173" s="180"/>
      <c r="C173" s="6"/>
      <c r="D173" s="6"/>
      <c r="E173" s="13"/>
      <c r="F173" s="6"/>
      <c r="G173" s="6"/>
      <c r="H173" s="6"/>
      <c r="I173" s="6"/>
      <c r="J173" s="71" t="s">
        <v>1653</v>
      </c>
      <c r="K173" s="6"/>
      <c r="L173" s="5"/>
    </row>
    <row r="174" spans="1:12" ht="23.25" customHeight="1" x14ac:dyDescent="0.35">
      <c r="A174" s="11"/>
      <c r="B174" s="181"/>
      <c r="C174" s="11"/>
      <c r="D174" s="11"/>
      <c r="E174" s="14"/>
      <c r="F174" s="11"/>
      <c r="G174" s="11"/>
      <c r="H174" s="11"/>
      <c r="I174" s="11"/>
      <c r="J174" s="158"/>
      <c r="K174" s="11"/>
      <c r="L174" s="10"/>
    </row>
    <row r="175" spans="1:12" ht="23.25" customHeight="1" x14ac:dyDescent="0.35">
      <c r="A175" s="5">
        <v>5</v>
      </c>
      <c r="B175" s="6" t="s">
        <v>1654</v>
      </c>
      <c r="C175" s="6" t="s">
        <v>1655</v>
      </c>
      <c r="D175" s="6" t="s">
        <v>1684</v>
      </c>
      <c r="E175" s="25" t="s">
        <v>98</v>
      </c>
      <c r="F175" s="25" t="s">
        <v>1616</v>
      </c>
      <c r="G175" s="389">
        <v>200000</v>
      </c>
      <c r="H175" s="13" t="s">
        <v>98</v>
      </c>
      <c r="I175" s="13" t="s">
        <v>98</v>
      </c>
      <c r="J175" s="71" t="s">
        <v>1656</v>
      </c>
      <c r="K175" s="6" t="s">
        <v>1657</v>
      </c>
      <c r="L175" s="6" t="s">
        <v>1618</v>
      </c>
    </row>
    <row r="176" spans="1:12" ht="23.25" customHeight="1" x14ac:dyDescent="0.35">
      <c r="A176" s="6"/>
      <c r="B176" s="6" t="s">
        <v>1658</v>
      </c>
      <c r="C176" s="6" t="s">
        <v>1659</v>
      </c>
      <c r="D176" s="6" t="s">
        <v>1685</v>
      </c>
      <c r="E176" s="25"/>
      <c r="F176" s="385"/>
      <c r="G176" s="19"/>
      <c r="H176" s="13"/>
      <c r="I176" s="13"/>
      <c r="J176" s="71" t="s">
        <v>1660</v>
      </c>
      <c r="K176" s="6" t="s">
        <v>1661</v>
      </c>
      <c r="L176" s="6"/>
    </row>
    <row r="177" spans="1:12" ht="23.25" customHeight="1" x14ac:dyDescent="0.35">
      <c r="A177" s="6"/>
      <c r="B177" s="6" t="s">
        <v>1662</v>
      </c>
      <c r="C177" s="6"/>
      <c r="D177" s="6" t="s">
        <v>1686</v>
      </c>
      <c r="E177" s="25"/>
      <c r="F177" s="385"/>
      <c r="G177" s="19"/>
      <c r="H177" s="13"/>
      <c r="I177" s="13"/>
      <c r="J177" s="71" t="s">
        <v>1663</v>
      </c>
      <c r="K177" s="6" t="s">
        <v>1096</v>
      </c>
      <c r="L177" s="6"/>
    </row>
    <row r="178" spans="1:12" ht="23.25" customHeight="1" x14ac:dyDescent="0.35">
      <c r="A178" s="6"/>
      <c r="B178" s="6"/>
      <c r="C178" s="6"/>
      <c r="D178" s="6"/>
      <c r="E178" s="25"/>
      <c r="F178" s="385"/>
      <c r="G178" s="19"/>
      <c r="H178" s="13"/>
      <c r="I178" s="13"/>
      <c r="J178" s="71" t="s">
        <v>1664</v>
      </c>
      <c r="K178" s="6"/>
      <c r="L178" s="6"/>
    </row>
    <row r="179" spans="1:12" ht="23.25" customHeight="1" x14ac:dyDescent="0.35">
      <c r="A179" s="6"/>
      <c r="B179" s="6"/>
      <c r="C179" s="6"/>
      <c r="D179" s="6"/>
      <c r="E179" s="25"/>
      <c r="F179" s="385"/>
      <c r="G179" s="19"/>
      <c r="H179" s="13"/>
      <c r="I179" s="13"/>
      <c r="J179" s="71" t="s">
        <v>1665</v>
      </c>
      <c r="K179" s="6"/>
      <c r="L179" s="6"/>
    </row>
    <row r="180" spans="1:12" ht="23.25" customHeight="1" x14ac:dyDescent="0.35">
      <c r="A180" s="6"/>
      <c r="B180" s="6"/>
      <c r="C180" s="6"/>
      <c r="D180" s="6"/>
      <c r="E180" s="25"/>
      <c r="F180" s="385"/>
      <c r="G180" s="19"/>
      <c r="H180" s="13"/>
      <c r="I180" s="13"/>
      <c r="J180" s="71" t="s">
        <v>1666</v>
      </c>
      <c r="K180" s="6"/>
      <c r="L180" s="6"/>
    </row>
    <row r="181" spans="1:12" ht="23.25" customHeight="1" x14ac:dyDescent="0.35">
      <c r="A181" s="11"/>
      <c r="B181" s="11"/>
      <c r="C181" s="11"/>
      <c r="D181" s="11"/>
      <c r="E181" s="390"/>
      <c r="F181" s="391"/>
      <c r="G181" s="150"/>
      <c r="H181" s="14"/>
      <c r="I181" s="14"/>
      <c r="J181" s="158"/>
      <c r="K181" s="11"/>
      <c r="L181" s="11"/>
    </row>
    <row r="187" spans="1:12" ht="23.25" customHeight="1" x14ac:dyDescent="0.35">
      <c r="L187" s="111" t="s">
        <v>1904</v>
      </c>
    </row>
    <row r="188" spans="1:12" ht="23.25" customHeight="1" x14ac:dyDescent="0.35">
      <c r="A188" s="110"/>
      <c r="B188" s="669" t="s">
        <v>2863</v>
      </c>
      <c r="C188" s="669"/>
      <c r="D188" s="669"/>
      <c r="E188" s="669"/>
      <c r="F188" s="669"/>
      <c r="G188" s="669"/>
      <c r="H188" s="669"/>
      <c r="I188" s="669"/>
      <c r="J188" s="669"/>
      <c r="K188" s="669"/>
      <c r="L188" s="669"/>
    </row>
    <row r="189" spans="1:12" ht="23.25" customHeight="1" x14ac:dyDescent="0.35">
      <c r="A189" s="110"/>
      <c r="B189" s="669" t="s">
        <v>2446</v>
      </c>
      <c r="C189" s="669"/>
      <c r="D189" s="669"/>
      <c r="E189" s="669"/>
      <c r="F189" s="669"/>
      <c r="G189" s="669"/>
      <c r="H189" s="669"/>
      <c r="I189" s="669"/>
      <c r="J189" s="669"/>
      <c r="K189" s="669"/>
      <c r="L189" s="669"/>
    </row>
    <row r="190" spans="1:12" ht="23.25" customHeight="1" x14ac:dyDescent="0.35">
      <c r="A190" s="110"/>
      <c r="B190" s="669" t="s">
        <v>2450</v>
      </c>
      <c r="C190" s="669"/>
      <c r="D190" s="669"/>
      <c r="E190" s="669"/>
      <c r="F190" s="669"/>
      <c r="G190" s="669"/>
      <c r="H190" s="669"/>
      <c r="I190" s="669"/>
      <c r="J190" s="669"/>
      <c r="K190" s="669"/>
      <c r="L190" s="669"/>
    </row>
    <row r="191" spans="1:12" ht="23.25" customHeight="1" x14ac:dyDescent="0.35">
      <c r="A191" s="687" t="s">
        <v>15</v>
      </c>
      <c r="B191" s="687" t="s">
        <v>5</v>
      </c>
      <c r="C191" s="687" t="s">
        <v>16</v>
      </c>
      <c r="D191" s="112" t="s">
        <v>17</v>
      </c>
      <c r="E191" s="690" t="s">
        <v>19</v>
      </c>
      <c r="F191" s="690"/>
      <c r="G191" s="690"/>
      <c r="H191" s="690"/>
      <c r="I191" s="690"/>
      <c r="J191" s="112" t="s">
        <v>20</v>
      </c>
      <c r="K191" s="112" t="s">
        <v>21</v>
      </c>
      <c r="L191" s="452" t="s">
        <v>24</v>
      </c>
    </row>
    <row r="192" spans="1:12" ht="23.25" customHeight="1" x14ac:dyDescent="0.35">
      <c r="A192" s="688"/>
      <c r="B192" s="688"/>
      <c r="C192" s="688"/>
      <c r="D192" s="113" t="s">
        <v>18</v>
      </c>
      <c r="E192" s="414" t="s">
        <v>1898</v>
      </c>
      <c r="F192" s="415" t="s">
        <v>1899</v>
      </c>
      <c r="G192" s="414" t="s">
        <v>1900</v>
      </c>
      <c r="H192" s="415" t="s">
        <v>1901</v>
      </c>
      <c r="I192" s="414" t="s">
        <v>1902</v>
      </c>
      <c r="J192" s="113" t="s">
        <v>22</v>
      </c>
      <c r="K192" s="113" t="s">
        <v>23</v>
      </c>
      <c r="L192" s="453" t="s">
        <v>25</v>
      </c>
    </row>
    <row r="193" spans="1:12" ht="23.25" customHeight="1" x14ac:dyDescent="0.35">
      <c r="A193" s="689"/>
      <c r="B193" s="689"/>
      <c r="C193" s="689"/>
      <c r="D193" s="114"/>
      <c r="E193" s="115" t="s">
        <v>7</v>
      </c>
      <c r="F193" s="115" t="s">
        <v>7</v>
      </c>
      <c r="G193" s="115" t="s">
        <v>7</v>
      </c>
      <c r="H193" s="115" t="s">
        <v>7</v>
      </c>
      <c r="I193" s="115" t="s">
        <v>7</v>
      </c>
      <c r="J193" s="114"/>
      <c r="K193" s="114"/>
      <c r="L193" s="454"/>
    </row>
    <row r="194" spans="1:12" ht="23.25" customHeight="1" x14ac:dyDescent="0.35">
      <c r="A194" s="5">
        <v>6</v>
      </c>
      <c r="B194" s="6" t="s">
        <v>2198</v>
      </c>
      <c r="C194" s="6" t="s">
        <v>1687</v>
      </c>
      <c r="D194" s="6" t="s">
        <v>1689</v>
      </c>
      <c r="E194" s="55">
        <v>10000</v>
      </c>
      <c r="F194" s="57">
        <v>10000</v>
      </c>
      <c r="G194" s="57">
        <v>10000</v>
      </c>
      <c r="H194" s="57">
        <v>10000</v>
      </c>
      <c r="I194" s="57">
        <v>10000</v>
      </c>
      <c r="J194" s="71" t="s">
        <v>468</v>
      </c>
      <c r="K194" s="6" t="s">
        <v>1693</v>
      </c>
      <c r="L194" s="5" t="s">
        <v>1618</v>
      </c>
    </row>
    <row r="195" spans="1:12" ht="23.25" customHeight="1" x14ac:dyDescent="0.35">
      <c r="A195" s="6"/>
      <c r="B195" s="6" t="s">
        <v>1619</v>
      </c>
      <c r="C195" s="6" t="s">
        <v>1688</v>
      </c>
      <c r="D195" s="6" t="s">
        <v>1690</v>
      </c>
      <c r="E195" s="13"/>
      <c r="F195" s="6"/>
      <c r="G195" s="6"/>
      <c r="H195" s="6"/>
      <c r="I195" s="6"/>
      <c r="J195" s="71" t="s">
        <v>1691</v>
      </c>
      <c r="K195" s="6" t="s">
        <v>1694</v>
      </c>
      <c r="L195" s="5"/>
    </row>
    <row r="196" spans="1:12" ht="23.25" customHeight="1" x14ac:dyDescent="0.35">
      <c r="A196" s="6"/>
      <c r="B196" s="6"/>
      <c r="C196" s="6" t="s">
        <v>305</v>
      </c>
      <c r="D196" s="6"/>
      <c r="E196" s="13"/>
      <c r="F196" s="6"/>
      <c r="G196" s="6"/>
      <c r="H196" s="6"/>
      <c r="I196" s="6"/>
      <c r="J196" s="71" t="s">
        <v>2200</v>
      </c>
      <c r="K196" s="6" t="s">
        <v>2199</v>
      </c>
      <c r="L196" s="5"/>
    </row>
    <row r="197" spans="1:12" ht="23.25" customHeight="1" x14ac:dyDescent="0.35">
      <c r="A197" s="6"/>
      <c r="B197" s="6"/>
      <c r="C197" s="6"/>
      <c r="D197" s="6"/>
      <c r="E197" s="13"/>
      <c r="F197" s="6"/>
      <c r="G197" s="6"/>
      <c r="H197" s="6"/>
      <c r="I197" s="6"/>
      <c r="J197" s="71" t="s">
        <v>2910</v>
      </c>
      <c r="K197" s="6"/>
      <c r="L197" s="5"/>
    </row>
    <row r="198" spans="1:12" ht="23.25" customHeight="1" x14ac:dyDescent="0.35">
      <c r="A198" s="6"/>
      <c r="B198" s="6"/>
      <c r="C198" s="6"/>
      <c r="D198" s="6"/>
      <c r="E198" s="13"/>
      <c r="F198" s="6"/>
      <c r="G198" s="6"/>
      <c r="H198" s="6"/>
      <c r="I198" s="6"/>
      <c r="J198" s="71" t="s">
        <v>1692</v>
      </c>
      <c r="K198" s="6"/>
      <c r="L198" s="5"/>
    </row>
    <row r="199" spans="1:12" ht="23.25" customHeight="1" x14ac:dyDescent="0.35">
      <c r="A199" s="36" t="s">
        <v>13</v>
      </c>
      <c r="B199" s="485" t="s">
        <v>1695</v>
      </c>
      <c r="C199" s="37"/>
      <c r="D199" s="37"/>
      <c r="E199" s="38">
        <f>SUM(E142:E198)</f>
        <v>10000</v>
      </c>
      <c r="F199" s="38">
        <f t="shared" ref="F199:I199" si="2">SUM(F142:F198)</f>
        <v>10000</v>
      </c>
      <c r="G199" s="38">
        <f t="shared" si="2"/>
        <v>610000</v>
      </c>
      <c r="H199" s="38">
        <f t="shared" si="2"/>
        <v>210000</v>
      </c>
      <c r="I199" s="38">
        <f t="shared" si="2"/>
        <v>10000</v>
      </c>
      <c r="J199" s="39"/>
      <c r="K199" s="37"/>
      <c r="L199" s="36"/>
    </row>
  </sheetData>
  <mergeCells count="64">
    <mergeCell ref="B189:L189"/>
    <mergeCell ref="B59:L59"/>
    <mergeCell ref="B84:L84"/>
    <mergeCell ref="B85:L85"/>
    <mergeCell ref="B86:L86"/>
    <mergeCell ref="B110:L110"/>
    <mergeCell ref="B139:B141"/>
    <mergeCell ref="C139:C141"/>
    <mergeCell ref="E139:I139"/>
    <mergeCell ref="B136:L136"/>
    <mergeCell ref="B137:L137"/>
    <mergeCell ref="B164:L164"/>
    <mergeCell ref="B57:L57"/>
    <mergeCell ref="B58:L58"/>
    <mergeCell ref="B162:L162"/>
    <mergeCell ref="B163:L163"/>
    <mergeCell ref="B188:L188"/>
    <mergeCell ref="A32:A34"/>
    <mergeCell ref="B32:B34"/>
    <mergeCell ref="C32:C34"/>
    <mergeCell ref="E32:I32"/>
    <mergeCell ref="B12:L12"/>
    <mergeCell ref="B14:L14"/>
    <mergeCell ref="A15:A17"/>
    <mergeCell ref="B15:B17"/>
    <mergeCell ref="C15:C17"/>
    <mergeCell ref="E15:I15"/>
    <mergeCell ref="B13:L13"/>
    <mergeCell ref="B29:L29"/>
    <mergeCell ref="B30:L30"/>
    <mergeCell ref="B31:L31"/>
    <mergeCell ref="A3:L3"/>
    <mergeCell ref="A4:L4"/>
    <mergeCell ref="A5:L5"/>
    <mergeCell ref="A10:L10"/>
    <mergeCell ref="A11:L11"/>
    <mergeCell ref="A7:L7"/>
    <mergeCell ref="A8:L8"/>
    <mergeCell ref="A9:L9"/>
    <mergeCell ref="A60:A62"/>
    <mergeCell ref="B60:B62"/>
    <mergeCell ref="C60:C62"/>
    <mergeCell ref="E60:I60"/>
    <mergeCell ref="A113:A115"/>
    <mergeCell ref="B113:B115"/>
    <mergeCell ref="C113:C115"/>
    <mergeCell ref="E113:I113"/>
    <mergeCell ref="A87:A89"/>
    <mergeCell ref="B87:B89"/>
    <mergeCell ref="C87:C89"/>
    <mergeCell ref="E87:I87"/>
    <mergeCell ref="B111:L111"/>
    <mergeCell ref="B112:L112"/>
    <mergeCell ref="B190:L190"/>
    <mergeCell ref="A191:A193"/>
    <mergeCell ref="B191:B193"/>
    <mergeCell ref="C191:C193"/>
    <mergeCell ref="E191:I191"/>
    <mergeCell ref="A165:A167"/>
    <mergeCell ref="B165:B167"/>
    <mergeCell ref="C165:C167"/>
    <mergeCell ref="E165:I165"/>
    <mergeCell ref="B138:L138"/>
    <mergeCell ref="A139:A141"/>
  </mergeCells>
  <pageMargins left="0.39370078740157483" right="0.39370078740157483" top="0.98425196850393704" bottom="0.39370078740157483" header="0.51181102362204722" footer="0.31496062992125984"/>
  <pageSetup paperSize="9" scale="80" firstPageNumber="53" orientation="landscape" useFirstPageNumber="1" r:id="rId1"/>
  <headerFooter>
    <oddFooter>&amp;L&amp;"TH SarabunPSK,ธรรมดา"&amp;14ส่วนที่ 3 แผนพัฒนาท้องถิ่น (พ.ศ.2566-2570) แก้ไข ครั้งที่ 1/2566&amp;C&amp;"TH SarabunPSK,ธรรมดา"&amp;16&amp;P&amp;R&amp;"TH SarabunPSK,ธรรมดา"&amp;14ยุทธศาสตร์ที่ 2 การพัฒนาโครงสร้างพื้นฐานและระบบโลจิสติกส์ (ผ.02)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A2:L108"/>
  <sheetViews>
    <sheetView view="pageBreakPreview" topLeftCell="A10" zoomScaleNormal="100" zoomScaleSheetLayoutView="100" workbookViewId="0">
      <selection activeCell="G25" sqref="G25"/>
    </sheetView>
  </sheetViews>
  <sheetFormatPr defaultRowHeight="22.5" customHeight="1" x14ac:dyDescent="0.35"/>
  <cols>
    <col min="1" max="1" width="5" style="109" customWidth="1"/>
    <col min="2" max="2" width="20.25" style="109" customWidth="1"/>
    <col min="3" max="3" width="18.375" style="109" customWidth="1"/>
    <col min="4" max="4" width="16.75" style="109" customWidth="1"/>
    <col min="5" max="8" width="12.125" style="109" customWidth="1"/>
    <col min="9" max="9" width="11.125" style="109" customWidth="1"/>
    <col min="10" max="10" width="14.25" style="109" customWidth="1"/>
    <col min="11" max="11" width="17.125" style="109" customWidth="1"/>
    <col min="12" max="12" width="11.375" style="109" customWidth="1"/>
    <col min="13" max="16384" width="9" style="109"/>
  </cols>
  <sheetData>
    <row r="2" spans="1:12" ht="22.5" customHeight="1" x14ac:dyDescent="0.35">
      <c r="B2" s="110"/>
      <c r="L2" s="111" t="s">
        <v>1904</v>
      </c>
    </row>
    <row r="3" spans="1:12" ht="22.5" customHeight="1" x14ac:dyDescent="0.35">
      <c r="A3" s="676" t="s">
        <v>14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2" ht="22.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2" ht="22.5" customHeight="1" x14ac:dyDescent="0.35">
      <c r="A5" s="676" t="s">
        <v>1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6" spans="1:12" ht="12" customHeight="1" x14ac:dyDescent="0.35"/>
    <row r="7" spans="1:12" ht="23.25" customHeight="1" x14ac:dyDescent="0.35">
      <c r="A7" s="691" t="s">
        <v>2443</v>
      </c>
      <c r="B7" s="669"/>
      <c r="C7" s="669"/>
      <c r="D7" s="669"/>
      <c r="E7" s="669"/>
      <c r="F7" s="669"/>
      <c r="G7" s="669"/>
      <c r="H7" s="669"/>
      <c r="I7" s="669"/>
      <c r="J7" s="669"/>
      <c r="K7" s="669"/>
      <c r="L7" s="669"/>
    </row>
    <row r="8" spans="1:12" ht="23.25" customHeight="1" x14ac:dyDescent="0.35">
      <c r="A8" s="669" t="s">
        <v>2462</v>
      </c>
      <c r="B8" s="669"/>
      <c r="C8" s="669"/>
      <c r="D8" s="669"/>
      <c r="E8" s="669"/>
      <c r="F8" s="669"/>
      <c r="G8" s="669"/>
      <c r="H8" s="669"/>
      <c r="I8" s="669"/>
      <c r="J8" s="669"/>
      <c r="K8" s="669"/>
      <c r="L8" s="669"/>
    </row>
    <row r="9" spans="1:12" ht="23.25" customHeight="1" x14ac:dyDescent="0.35">
      <c r="A9" s="669" t="s">
        <v>2864</v>
      </c>
      <c r="B9" s="669"/>
      <c r="C9" s="669"/>
      <c r="D9" s="669"/>
      <c r="E9" s="669"/>
      <c r="F9" s="669"/>
      <c r="G9" s="669"/>
      <c r="H9" s="669"/>
      <c r="I9" s="669"/>
      <c r="J9" s="669"/>
      <c r="K9" s="669"/>
      <c r="L9" s="669"/>
    </row>
    <row r="10" spans="1:12" ht="22.5" customHeight="1" x14ac:dyDescent="0.35">
      <c r="A10" s="669" t="s">
        <v>2865</v>
      </c>
      <c r="B10" s="669"/>
      <c r="C10" s="669"/>
      <c r="D10" s="669"/>
      <c r="E10" s="669"/>
      <c r="F10" s="669"/>
      <c r="G10" s="669"/>
      <c r="H10" s="669"/>
      <c r="I10" s="669"/>
      <c r="J10" s="669"/>
      <c r="K10" s="669"/>
      <c r="L10" s="669"/>
    </row>
    <row r="11" spans="1:12" ht="22.5" customHeight="1" x14ac:dyDescent="0.35">
      <c r="A11" s="669" t="s">
        <v>2866</v>
      </c>
      <c r="B11" s="669"/>
      <c r="C11" s="669"/>
      <c r="D11" s="669"/>
      <c r="E11" s="669"/>
      <c r="F11" s="669"/>
      <c r="G11" s="669"/>
      <c r="H11" s="669"/>
      <c r="I11" s="669"/>
      <c r="J11" s="669"/>
      <c r="K11" s="669"/>
      <c r="L11" s="669"/>
    </row>
    <row r="12" spans="1:12" ht="22.5" customHeight="1" x14ac:dyDescent="0.35">
      <c r="A12" s="110"/>
      <c r="B12" s="669" t="s">
        <v>1958</v>
      </c>
      <c r="C12" s="669"/>
      <c r="D12" s="669"/>
      <c r="E12" s="669"/>
      <c r="F12" s="669"/>
      <c r="G12" s="669"/>
      <c r="H12" s="669"/>
      <c r="I12" s="669"/>
      <c r="J12" s="669"/>
      <c r="K12" s="669"/>
      <c r="L12" s="669"/>
    </row>
    <row r="13" spans="1:12" ht="22.5" customHeight="1" x14ac:dyDescent="0.35">
      <c r="A13" s="110"/>
      <c r="B13" s="669" t="s">
        <v>2464</v>
      </c>
      <c r="C13" s="669"/>
      <c r="D13" s="669"/>
      <c r="E13" s="669"/>
      <c r="F13" s="669"/>
      <c r="G13" s="669"/>
      <c r="H13" s="669"/>
      <c r="I13" s="669"/>
      <c r="J13" s="669"/>
      <c r="K13" s="669"/>
      <c r="L13" s="669"/>
    </row>
    <row r="14" spans="1:12" ht="22.5" customHeight="1" x14ac:dyDescent="0.35">
      <c r="A14" s="110"/>
      <c r="B14" s="669" t="s">
        <v>2463</v>
      </c>
      <c r="C14" s="669"/>
      <c r="D14" s="669"/>
      <c r="E14" s="669"/>
      <c r="F14" s="669"/>
      <c r="G14" s="669"/>
      <c r="H14" s="669"/>
      <c r="I14" s="669"/>
      <c r="J14" s="669"/>
      <c r="K14" s="669"/>
      <c r="L14" s="669"/>
    </row>
    <row r="15" spans="1:12" ht="22.5" customHeight="1" x14ac:dyDescent="0.35">
      <c r="A15" s="687" t="s">
        <v>15</v>
      </c>
      <c r="B15" s="687" t="s">
        <v>5</v>
      </c>
      <c r="C15" s="687" t="s">
        <v>16</v>
      </c>
      <c r="D15" s="112" t="s">
        <v>17</v>
      </c>
      <c r="E15" s="690" t="s">
        <v>19</v>
      </c>
      <c r="F15" s="690"/>
      <c r="G15" s="690"/>
      <c r="H15" s="690"/>
      <c r="I15" s="690"/>
      <c r="J15" s="112" t="s">
        <v>20</v>
      </c>
      <c r="K15" s="112" t="s">
        <v>21</v>
      </c>
      <c r="L15" s="452" t="s">
        <v>24</v>
      </c>
    </row>
    <row r="16" spans="1:12" ht="22.5" customHeight="1" x14ac:dyDescent="0.35">
      <c r="A16" s="693"/>
      <c r="B16" s="693"/>
      <c r="C16" s="693"/>
      <c r="D16" s="113" t="s">
        <v>18</v>
      </c>
      <c r="E16" s="414" t="s">
        <v>1898</v>
      </c>
      <c r="F16" s="415" t="s">
        <v>1899</v>
      </c>
      <c r="G16" s="414" t="s">
        <v>1900</v>
      </c>
      <c r="H16" s="415" t="s">
        <v>1901</v>
      </c>
      <c r="I16" s="414" t="s">
        <v>1902</v>
      </c>
      <c r="J16" s="113" t="s">
        <v>22</v>
      </c>
      <c r="K16" s="113" t="s">
        <v>23</v>
      </c>
      <c r="L16" s="453" t="s">
        <v>25</v>
      </c>
    </row>
    <row r="17" spans="1:12" ht="22.5" customHeight="1" x14ac:dyDescent="0.35">
      <c r="A17" s="694"/>
      <c r="B17" s="694"/>
      <c r="C17" s="694"/>
      <c r="D17" s="114"/>
      <c r="E17" s="115" t="s">
        <v>7</v>
      </c>
      <c r="F17" s="115" t="s">
        <v>7</v>
      </c>
      <c r="G17" s="115" t="s">
        <v>7</v>
      </c>
      <c r="H17" s="115" t="s">
        <v>7</v>
      </c>
      <c r="I17" s="115" t="s">
        <v>7</v>
      </c>
      <c r="J17" s="114"/>
      <c r="K17" s="114"/>
      <c r="L17" s="454"/>
    </row>
    <row r="18" spans="1:12" ht="22.5" customHeight="1" x14ac:dyDescent="0.35">
      <c r="A18" s="5">
        <v>1</v>
      </c>
      <c r="B18" s="6" t="s">
        <v>229</v>
      </c>
      <c r="C18" s="9" t="s">
        <v>230</v>
      </c>
      <c r="D18" s="6" t="s">
        <v>231</v>
      </c>
      <c r="E18" s="85">
        <v>20000</v>
      </c>
      <c r="F18" s="85">
        <v>20000</v>
      </c>
      <c r="G18" s="85">
        <v>20000</v>
      </c>
      <c r="H18" s="85">
        <v>20000</v>
      </c>
      <c r="I18" s="85">
        <v>20000</v>
      </c>
      <c r="J18" s="108" t="s">
        <v>232</v>
      </c>
      <c r="K18" s="9" t="s">
        <v>233</v>
      </c>
      <c r="L18" s="193" t="s">
        <v>39</v>
      </c>
    </row>
    <row r="19" spans="1:12" ht="22.5" customHeight="1" x14ac:dyDescent="0.35">
      <c r="A19" s="6"/>
      <c r="B19" s="6" t="s">
        <v>234</v>
      </c>
      <c r="C19" s="9" t="s">
        <v>235</v>
      </c>
      <c r="D19" s="6"/>
      <c r="E19" s="13"/>
      <c r="F19" s="13"/>
      <c r="G19" s="13"/>
      <c r="H19" s="6"/>
      <c r="I19" s="6"/>
      <c r="J19" s="9" t="s">
        <v>236</v>
      </c>
      <c r="K19" s="9" t="s">
        <v>237</v>
      </c>
      <c r="L19" s="196" t="s">
        <v>293</v>
      </c>
    </row>
    <row r="20" spans="1:12" ht="22.5" customHeight="1" x14ac:dyDescent="0.35">
      <c r="A20" s="6"/>
      <c r="B20" s="6" t="s">
        <v>238</v>
      </c>
      <c r="C20" s="9" t="s">
        <v>239</v>
      </c>
      <c r="D20" s="6"/>
      <c r="E20" s="13"/>
      <c r="F20" s="13"/>
      <c r="G20" s="13"/>
      <c r="H20" s="6"/>
      <c r="I20" s="6"/>
      <c r="J20" s="9" t="s">
        <v>240</v>
      </c>
      <c r="K20" s="9" t="s">
        <v>241</v>
      </c>
      <c r="L20" s="5"/>
    </row>
    <row r="21" spans="1:12" ht="22.5" customHeight="1" x14ac:dyDescent="0.35">
      <c r="A21" s="6"/>
      <c r="B21" s="6"/>
      <c r="C21" s="9"/>
      <c r="D21" s="6"/>
      <c r="E21" s="13"/>
      <c r="F21" s="13"/>
      <c r="G21" s="13"/>
      <c r="H21" s="6"/>
      <c r="I21" s="6"/>
      <c r="J21" s="9" t="s">
        <v>89</v>
      </c>
      <c r="K21" s="9" t="s">
        <v>242</v>
      </c>
      <c r="L21" s="5"/>
    </row>
    <row r="22" spans="1:12" ht="9.75" customHeight="1" x14ac:dyDescent="0.35">
      <c r="A22" s="10"/>
      <c r="B22" s="11"/>
      <c r="C22" s="16"/>
      <c r="D22" s="11"/>
      <c r="E22" s="11"/>
      <c r="F22" s="11"/>
      <c r="G22" s="11"/>
      <c r="H22" s="11"/>
      <c r="I22" s="11"/>
      <c r="J22" s="11"/>
      <c r="K22" s="11"/>
      <c r="L22" s="10"/>
    </row>
    <row r="23" spans="1:12" ht="22.5" customHeight="1" x14ac:dyDescent="0.35">
      <c r="A23" s="5">
        <v>2</v>
      </c>
      <c r="B23" s="6" t="s">
        <v>243</v>
      </c>
      <c r="C23" s="9" t="s">
        <v>244</v>
      </c>
      <c r="D23" s="9" t="s">
        <v>245</v>
      </c>
      <c r="E23" s="85">
        <v>30000</v>
      </c>
      <c r="F23" s="85">
        <v>30000</v>
      </c>
      <c r="G23" s="85">
        <v>30000</v>
      </c>
      <c r="H23" s="85">
        <v>30000</v>
      </c>
      <c r="I23" s="85">
        <v>30000</v>
      </c>
      <c r="J23" s="108" t="s">
        <v>80</v>
      </c>
      <c r="K23" s="9" t="s">
        <v>246</v>
      </c>
      <c r="L23" s="193" t="s">
        <v>39</v>
      </c>
    </row>
    <row r="24" spans="1:12" ht="22.5" customHeight="1" x14ac:dyDescent="0.35">
      <c r="A24" s="6"/>
      <c r="B24" s="6" t="s">
        <v>247</v>
      </c>
      <c r="C24" s="9" t="s">
        <v>248</v>
      </c>
      <c r="D24" s="9" t="s">
        <v>564</v>
      </c>
      <c r="E24" s="13"/>
      <c r="F24" s="13"/>
      <c r="G24" s="13"/>
      <c r="H24" s="6"/>
      <c r="I24" s="6"/>
      <c r="J24" s="9" t="s">
        <v>210</v>
      </c>
      <c r="K24" s="9" t="s">
        <v>249</v>
      </c>
      <c r="L24" s="196" t="s">
        <v>293</v>
      </c>
    </row>
    <row r="25" spans="1:12" ht="22.5" customHeight="1" x14ac:dyDescent="0.35">
      <c r="A25" s="6"/>
      <c r="B25" s="6"/>
      <c r="C25" s="9" t="s">
        <v>566</v>
      </c>
      <c r="D25" s="9" t="s">
        <v>565</v>
      </c>
      <c r="E25" s="13"/>
      <c r="F25" s="13"/>
      <c r="G25" s="13"/>
      <c r="H25" s="6"/>
      <c r="I25" s="6"/>
      <c r="J25" s="9" t="s">
        <v>250</v>
      </c>
      <c r="K25" s="9" t="s">
        <v>251</v>
      </c>
      <c r="L25" s="5"/>
    </row>
    <row r="26" spans="1:12" ht="22.5" customHeight="1" x14ac:dyDescent="0.35">
      <c r="A26" s="6"/>
      <c r="B26" s="6"/>
      <c r="C26" s="9" t="s">
        <v>567</v>
      </c>
      <c r="D26" s="6"/>
      <c r="E26" s="13"/>
      <c r="F26" s="13"/>
      <c r="G26" s="13"/>
      <c r="H26" s="6"/>
      <c r="I26" s="6"/>
      <c r="J26" s="9"/>
      <c r="K26" s="9"/>
      <c r="L26" s="5"/>
    </row>
    <row r="27" spans="1:12" ht="22.5" customHeight="1" x14ac:dyDescent="0.3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"/>
    </row>
    <row r="28" spans="1:12" ht="22.5" customHeight="1" x14ac:dyDescent="0.35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0"/>
    </row>
    <row r="29" spans="1:12" ht="22.5" customHeight="1" x14ac:dyDescent="0.35">
      <c r="L29" s="111" t="s">
        <v>1904</v>
      </c>
    </row>
    <row r="30" spans="1:12" ht="22.5" customHeight="1" x14ac:dyDescent="0.35">
      <c r="A30" s="110"/>
      <c r="B30" s="669" t="s">
        <v>1958</v>
      </c>
      <c r="C30" s="669"/>
      <c r="D30" s="669"/>
      <c r="E30" s="669"/>
      <c r="F30" s="669"/>
      <c r="G30" s="669"/>
      <c r="H30" s="669"/>
      <c r="I30" s="669"/>
      <c r="J30" s="669"/>
      <c r="K30" s="669"/>
      <c r="L30" s="669"/>
    </row>
    <row r="31" spans="1:12" ht="22.5" customHeight="1" x14ac:dyDescent="0.35">
      <c r="A31" s="110"/>
      <c r="B31" s="669" t="s">
        <v>2464</v>
      </c>
      <c r="C31" s="669"/>
      <c r="D31" s="669"/>
      <c r="E31" s="669"/>
      <c r="F31" s="669"/>
      <c r="G31" s="669"/>
      <c r="H31" s="669"/>
      <c r="I31" s="669"/>
      <c r="J31" s="669"/>
      <c r="K31" s="669"/>
      <c r="L31" s="669"/>
    </row>
    <row r="32" spans="1:12" ht="22.5" customHeight="1" x14ac:dyDescent="0.35">
      <c r="A32" s="110"/>
      <c r="B32" s="669" t="s">
        <v>2463</v>
      </c>
      <c r="C32" s="669"/>
      <c r="D32" s="669"/>
      <c r="E32" s="669"/>
      <c r="F32" s="669"/>
      <c r="G32" s="669"/>
      <c r="H32" s="669"/>
      <c r="I32" s="669"/>
      <c r="J32" s="669"/>
      <c r="K32" s="669"/>
      <c r="L32" s="669"/>
    </row>
    <row r="33" spans="1:12" ht="22.5" customHeight="1" x14ac:dyDescent="0.35">
      <c r="A33" s="687" t="s">
        <v>15</v>
      </c>
      <c r="B33" s="687" t="s">
        <v>5</v>
      </c>
      <c r="C33" s="687" t="s">
        <v>16</v>
      </c>
      <c r="D33" s="112" t="s">
        <v>17</v>
      </c>
      <c r="E33" s="690" t="s">
        <v>19</v>
      </c>
      <c r="F33" s="690"/>
      <c r="G33" s="690"/>
      <c r="H33" s="690"/>
      <c r="I33" s="690"/>
      <c r="J33" s="112" t="s">
        <v>20</v>
      </c>
      <c r="K33" s="112" t="s">
        <v>21</v>
      </c>
      <c r="L33" s="452" t="s">
        <v>24</v>
      </c>
    </row>
    <row r="34" spans="1:12" ht="22.5" customHeight="1" x14ac:dyDescent="0.35">
      <c r="A34" s="688"/>
      <c r="B34" s="688"/>
      <c r="C34" s="688"/>
      <c r="D34" s="113" t="s">
        <v>18</v>
      </c>
      <c r="E34" s="414" t="s">
        <v>1898</v>
      </c>
      <c r="F34" s="415" t="s">
        <v>1899</v>
      </c>
      <c r="G34" s="414" t="s">
        <v>1900</v>
      </c>
      <c r="H34" s="415" t="s">
        <v>1901</v>
      </c>
      <c r="I34" s="414" t="s">
        <v>1902</v>
      </c>
      <c r="J34" s="113" t="s">
        <v>22</v>
      </c>
      <c r="K34" s="113" t="s">
        <v>23</v>
      </c>
      <c r="L34" s="453" t="s">
        <v>25</v>
      </c>
    </row>
    <row r="35" spans="1:12" ht="22.5" customHeight="1" x14ac:dyDescent="0.35">
      <c r="A35" s="689"/>
      <c r="B35" s="689"/>
      <c r="C35" s="689"/>
      <c r="D35" s="114"/>
      <c r="E35" s="115" t="s">
        <v>7</v>
      </c>
      <c r="F35" s="115" t="s">
        <v>7</v>
      </c>
      <c r="G35" s="115" t="s">
        <v>7</v>
      </c>
      <c r="H35" s="115" t="s">
        <v>7</v>
      </c>
      <c r="I35" s="115" t="s">
        <v>7</v>
      </c>
      <c r="J35" s="114"/>
      <c r="K35" s="114"/>
      <c r="L35" s="454"/>
    </row>
    <row r="36" spans="1:12" ht="22.5" customHeight="1" x14ac:dyDescent="0.35">
      <c r="A36" s="5">
        <v>3</v>
      </c>
      <c r="B36" s="6" t="s">
        <v>252</v>
      </c>
      <c r="C36" s="9" t="s">
        <v>568</v>
      </c>
      <c r="D36" s="6" t="s">
        <v>253</v>
      </c>
      <c r="E36" s="85">
        <v>30000</v>
      </c>
      <c r="F36" s="85">
        <v>30000</v>
      </c>
      <c r="G36" s="85">
        <v>30000</v>
      </c>
      <c r="H36" s="85">
        <v>30000</v>
      </c>
      <c r="I36" s="85">
        <v>30000</v>
      </c>
      <c r="J36" s="141" t="s">
        <v>254</v>
      </c>
      <c r="K36" s="9" t="s">
        <v>253</v>
      </c>
      <c r="L36" s="193" t="s">
        <v>39</v>
      </c>
    </row>
    <row r="37" spans="1:12" ht="22.5" customHeight="1" x14ac:dyDescent="0.35">
      <c r="A37" s="5"/>
      <c r="B37" s="6" t="s">
        <v>255</v>
      </c>
      <c r="C37" s="9" t="s">
        <v>569</v>
      </c>
      <c r="D37" s="6" t="s">
        <v>256</v>
      </c>
      <c r="E37" s="13"/>
      <c r="F37" s="13"/>
      <c r="G37" s="13"/>
      <c r="H37" s="6"/>
      <c r="I37" s="6"/>
      <c r="J37" s="8" t="s">
        <v>257</v>
      </c>
      <c r="K37" s="9" t="s">
        <v>258</v>
      </c>
      <c r="L37" s="196" t="s">
        <v>293</v>
      </c>
    </row>
    <row r="38" spans="1:12" ht="22.5" customHeight="1" x14ac:dyDescent="0.35">
      <c r="A38" s="5"/>
      <c r="B38" s="6" t="s">
        <v>259</v>
      </c>
      <c r="C38" s="9" t="s">
        <v>260</v>
      </c>
      <c r="D38" s="6" t="s">
        <v>261</v>
      </c>
      <c r="E38" s="12"/>
      <c r="F38" s="12"/>
      <c r="G38" s="12"/>
      <c r="H38" s="6"/>
      <c r="I38" s="6"/>
      <c r="J38" s="8" t="s">
        <v>255</v>
      </c>
      <c r="K38" s="9" t="s">
        <v>262</v>
      </c>
      <c r="L38" s="5"/>
    </row>
    <row r="39" spans="1:12" ht="22.5" customHeight="1" x14ac:dyDescent="0.35">
      <c r="A39" s="5"/>
      <c r="B39" s="6"/>
      <c r="C39" s="9" t="s">
        <v>263</v>
      </c>
      <c r="D39" s="6"/>
      <c r="E39" s="13"/>
      <c r="F39" s="13"/>
      <c r="G39" s="13"/>
      <c r="H39" s="6"/>
      <c r="I39" s="6"/>
      <c r="J39" s="8" t="s">
        <v>264</v>
      </c>
      <c r="K39" s="71" t="s">
        <v>265</v>
      </c>
      <c r="L39" s="5"/>
    </row>
    <row r="40" spans="1:12" ht="22.5" customHeight="1" x14ac:dyDescent="0.35">
      <c r="A40" s="5"/>
      <c r="B40" s="6"/>
      <c r="C40" s="9"/>
      <c r="D40" s="8"/>
      <c r="E40" s="12"/>
      <c r="F40" s="12"/>
      <c r="G40" s="12"/>
      <c r="H40" s="6"/>
      <c r="I40" s="6"/>
      <c r="J40" s="142" t="s">
        <v>266</v>
      </c>
      <c r="K40" s="5"/>
      <c r="L40" s="5"/>
    </row>
    <row r="41" spans="1:12" ht="22.5" customHeight="1" x14ac:dyDescent="0.35">
      <c r="A41" s="10"/>
      <c r="B41" s="11"/>
      <c r="C41" s="11"/>
      <c r="D41" s="59"/>
      <c r="E41" s="75"/>
      <c r="F41" s="75"/>
      <c r="G41" s="75"/>
      <c r="H41" s="11"/>
      <c r="I41" s="11"/>
      <c r="J41" s="143"/>
      <c r="K41" s="10"/>
      <c r="L41" s="10"/>
    </row>
    <row r="42" spans="1:12" ht="23.25" customHeight="1" x14ac:dyDescent="0.35">
      <c r="A42" s="36" t="s">
        <v>13</v>
      </c>
      <c r="B42" s="485" t="s">
        <v>267</v>
      </c>
      <c r="C42" s="37"/>
      <c r="D42" s="37"/>
      <c r="E42" s="38">
        <f>SUM(E18:E40)</f>
        <v>80000</v>
      </c>
      <c r="F42" s="38">
        <f t="shared" ref="F42:I42" si="0">SUM(F18:F40)</f>
        <v>80000</v>
      </c>
      <c r="G42" s="38">
        <f t="shared" si="0"/>
        <v>80000</v>
      </c>
      <c r="H42" s="38">
        <f t="shared" si="0"/>
        <v>80000</v>
      </c>
      <c r="I42" s="38">
        <f t="shared" si="0"/>
        <v>80000</v>
      </c>
      <c r="J42" s="39"/>
      <c r="K42" s="37"/>
      <c r="L42" s="36"/>
    </row>
    <row r="43" spans="1:12" ht="22.5" customHeight="1" x14ac:dyDescent="0.35">
      <c r="A43" s="40"/>
      <c r="B43" s="41"/>
      <c r="C43" s="45"/>
      <c r="D43" s="41"/>
      <c r="E43" s="41"/>
      <c r="F43" s="41"/>
      <c r="G43" s="41"/>
      <c r="H43" s="41"/>
      <c r="I43" s="41"/>
      <c r="J43" s="41"/>
      <c r="K43" s="41"/>
      <c r="L43" s="40"/>
    </row>
    <row r="44" spans="1:12" ht="22.5" customHeight="1" x14ac:dyDescent="0.35">
      <c r="A44" s="40"/>
      <c r="B44" s="41"/>
      <c r="C44" s="45"/>
      <c r="D44" s="41"/>
      <c r="E44" s="41"/>
      <c r="F44" s="41"/>
      <c r="G44" s="41"/>
      <c r="H44" s="41"/>
      <c r="I44" s="41"/>
      <c r="J44" s="41"/>
      <c r="K44" s="41"/>
      <c r="L44" s="40"/>
    </row>
    <row r="45" spans="1:12" ht="22.5" customHeight="1" x14ac:dyDescent="0.35">
      <c r="A45" s="40"/>
      <c r="B45" s="41"/>
      <c r="C45" s="45"/>
      <c r="D45" s="41"/>
      <c r="E45" s="41"/>
      <c r="F45" s="41"/>
      <c r="G45" s="41"/>
      <c r="H45" s="41"/>
      <c r="I45" s="41"/>
      <c r="J45" s="41"/>
      <c r="K45" s="41"/>
      <c r="L45" s="40"/>
    </row>
    <row r="46" spans="1:12" ht="22.5" customHeight="1" x14ac:dyDescent="0.35">
      <c r="A46" s="40"/>
      <c r="B46" s="41"/>
      <c r="C46" s="45"/>
      <c r="D46" s="41"/>
      <c r="E46" s="41"/>
      <c r="F46" s="41"/>
      <c r="G46" s="41"/>
      <c r="H46" s="41"/>
      <c r="I46" s="41"/>
      <c r="J46" s="41"/>
      <c r="K46" s="41"/>
      <c r="L46" s="40"/>
    </row>
    <row r="47" spans="1:12" ht="22.5" customHeight="1" x14ac:dyDescent="0.35">
      <c r="A47" s="40"/>
      <c r="B47" s="41"/>
      <c r="C47" s="45"/>
      <c r="D47" s="41"/>
      <c r="E47" s="41"/>
      <c r="F47" s="41"/>
      <c r="G47" s="41"/>
      <c r="H47" s="41"/>
      <c r="I47" s="41"/>
      <c r="J47" s="41"/>
      <c r="K47" s="41"/>
      <c r="L47" s="40"/>
    </row>
    <row r="48" spans="1:12" ht="22.5" customHeight="1" x14ac:dyDescent="0.35">
      <c r="A48" s="40"/>
      <c r="B48" s="41"/>
      <c r="C48" s="45"/>
      <c r="D48" s="41"/>
      <c r="E48" s="41"/>
      <c r="F48" s="41"/>
      <c r="G48" s="41"/>
      <c r="H48" s="41"/>
      <c r="I48" s="41"/>
      <c r="J48" s="41"/>
      <c r="K48" s="41"/>
      <c r="L48" s="40"/>
    </row>
    <row r="49" spans="1:12" ht="22.5" customHeight="1" x14ac:dyDescent="0.35">
      <c r="A49" s="40"/>
      <c r="B49" s="41"/>
      <c r="C49" s="45"/>
      <c r="D49" s="41"/>
      <c r="E49" s="41"/>
      <c r="F49" s="41"/>
      <c r="G49" s="41"/>
      <c r="H49" s="41"/>
      <c r="I49" s="41"/>
      <c r="J49" s="41"/>
      <c r="K49" s="41"/>
      <c r="L49" s="40"/>
    </row>
    <row r="50" spans="1:12" ht="22.5" customHeight="1" x14ac:dyDescent="0.35">
      <c r="A50" s="40"/>
      <c r="B50" s="41"/>
      <c r="C50" s="45"/>
      <c r="D50" s="41"/>
      <c r="E50" s="41"/>
      <c r="F50" s="41"/>
      <c r="G50" s="41"/>
      <c r="H50" s="41"/>
      <c r="I50" s="41"/>
      <c r="J50" s="41"/>
      <c r="K50" s="41"/>
      <c r="L50" s="40"/>
    </row>
    <row r="51" spans="1:12" ht="22.5" customHeight="1" x14ac:dyDescent="0.35">
      <c r="A51" s="40"/>
      <c r="B51" s="41"/>
      <c r="C51" s="45"/>
      <c r="D51" s="41"/>
      <c r="E51" s="41"/>
      <c r="F51" s="41"/>
      <c r="G51" s="41"/>
      <c r="H51" s="41"/>
      <c r="I51" s="41"/>
      <c r="J51" s="41"/>
      <c r="K51" s="41"/>
      <c r="L51" s="40"/>
    </row>
    <row r="52" spans="1:12" ht="22.5" customHeight="1" x14ac:dyDescent="0.35">
      <c r="A52" s="40"/>
      <c r="B52" s="41"/>
      <c r="C52" s="45"/>
      <c r="D52" s="41"/>
      <c r="E52" s="41"/>
      <c r="F52" s="41"/>
      <c r="G52" s="41"/>
      <c r="H52" s="41"/>
      <c r="I52" s="41"/>
      <c r="J52" s="41"/>
      <c r="K52" s="41"/>
      <c r="L52" s="40"/>
    </row>
    <row r="53" spans="1:12" ht="22.5" customHeight="1" x14ac:dyDescent="0.35">
      <c r="A53" s="40"/>
      <c r="B53" s="41"/>
      <c r="C53" s="45"/>
      <c r="D53" s="41"/>
      <c r="E53" s="41"/>
      <c r="F53" s="41"/>
      <c r="G53" s="41"/>
      <c r="H53" s="41"/>
      <c r="I53" s="41"/>
      <c r="J53" s="41"/>
      <c r="K53" s="41"/>
      <c r="L53" s="40"/>
    </row>
    <row r="54" spans="1:12" ht="22.5" customHeight="1" x14ac:dyDescent="0.35">
      <c r="A54" s="40"/>
      <c r="B54" s="41"/>
      <c r="C54" s="45"/>
      <c r="D54" s="41"/>
      <c r="E54" s="41"/>
      <c r="F54" s="41"/>
      <c r="G54" s="41"/>
      <c r="H54" s="41"/>
      <c r="I54" s="41"/>
      <c r="J54" s="41"/>
      <c r="K54" s="41"/>
      <c r="L54" s="40"/>
    </row>
    <row r="55" spans="1:12" ht="22.5" customHeight="1" x14ac:dyDescent="0.35">
      <c r="A55" s="40"/>
      <c r="B55" s="41"/>
      <c r="C55" s="45"/>
      <c r="D55" s="41"/>
      <c r="E55" s="41"/>
      <c r="F55" s="41"/>
      <c r="G55" s="41"/>
      <c r="H55" s="41"/>
      <c r="I55" s="41"/>
      <c r="J55" s="41"/>
      <c r="K55" s="41"/>
      <c r="L55" s="40"/>
    </row>
    <row r="56" spans="1:12" ht="22.5" customHeight="1" x14ac:dyDescent="0.35">
      <c r="L56" s="111" t="s">
        <v>1904</v>
      </c>
    </row>
    <row r="57" spans="1:12" ht="22.5" customHeight="1" x14ac:dyDescent="0.35">
      <c r="A57" s="110"/>
      <c r="B57" s="669" t="s">
        <v>1958</v>
      </c>
      <c r="C57" s="669"/>
      <c r="D57" s="669"/>
      <c r="E57" s="669"/>
      <c r="F57" s="669"/>
      <c r="G57" s="669"/>
      <c r="H57" s="669"/>
      <c r="I57" s="669"/>
      <c r="J57" s="669"/>
      <c r="K57" s="669"/>
      <c r="L57" s="669"/>
    </row>
    <row r="58" spans="1:12" ht="22.5" customHeight="1" x14ac:dyDescent="0.35">
      <c r="A58" s="110"/>
      <c r="B58" s="669" t="s">
        <v>2465</v>
      </c>
      <c r="C58" s="669"/>
      <c r="D58" s="669"/>
      <c r="E58" s="669"/>
      <c r="F58" s="669"/>
      <c r="G58" s="669"/>
      <c r="H58" s="669"/>
      <c r="I58" s="669"/>
      <c r="J58" s="669"/>
      <c r="K58" s="669"/>
      <c r="L58" s="669"/>
    </row>
    <row r="59" spans="1:12" ht="22.5" customHeight="1" x14ac:dyDescent="0.35">
      <c r="A59" s="110"/>
      <c r="B59" s="669" t="s">
        <v>2619</v>
      </c>
      <c r="C59" s="669"/>
      <c r="D59" s="669"/>
      <c r="E59" s="669"/>
      <c r="F59" s="669"/>
      <c r="G59" s="669"/>
      <c r="H59" s="669"/>
      <c r="I59" s="669"/>
      <c r="J59" s="669"/>
      <c r="K59" s="669"/>
      <c r="L59" s="669"/>
    </row>
    <row r="60" spans="1:12" ht="22.5" customHeight="1" x14ac:dyDescent="0.35">
      <c r="A60" s="687" t="s">
        <v>15</v>
      </c>
      <c r="B60" s="687" t="s">
        <v>5</v>
      </c>
      <c r="C60" s="687" t="s">
        <v>16</v>
      </c>
      <c r="D60" s="112" t="s">
        <v>17</v>
      </c>
      <c r="E60" s="690" t="s">
        <v>19</v>
      </c>
      <c r="F60" s="690"/>
      <c r="G60" s="690"/>
      <c r="H60" s="690"/>
      <c r="I60" s="690"/>
      <c r="J60" s="112" t="s">
        <v>20</v>
      </c>
      <c r="K60" s="112" t="s">
        <v>21</v>
      </c>
      <c r="L60" s="452" t="s">
        <v>24</v>
      </c>
    </row>
    <row r="61" spans="1:12" ht="22.5" customHeight="1" x14ac:dyDescent="0.35">
      <c r="A61" s="688"/>
      <c r="B61" s="688"/>
      <c r="C61" s="688"/>
      <c r="D61" s="113" t="s">
        <v>18</v>
      </c>
      <c r="E61" s="414" t="s">
        <v>1898</v>
      </c>
      <c r="F61" s="415" t="s">
        <v>1899</v>
      </c>
      <c r="G61" s="414" t="s">
        <v>1900</v>
      </c>
      <c r="H61" s="415" t="s">
        <v>1901</v>
      </c>
      <c r="I61" s="414" t="s">
        <v>1902</v>
      </c>
      <c r="J61" s="113" t="s">
        <v>22</v>
      </c>
      <c r="K61" s="113" t="s">
        <v>23</v>
      </c>
      <c r="L61" s="453" t="s">
        <v>25</v>
      </c>
    </row>
    <row r="62" spans="1:12" ht="22.5" customHeight="1" x14ac:dyDescent="0.35">
      <c r="A62" s="689"/>
      <c r="B62" s="689"/>
      <c r="C62" s="689"/>
      <c r="D62" s="114"/>
      <c r="E62" s="115" t="s">
        <v>7</v>
      </c>
      <c r="F62" s="115" t="s">
        <v>7</v>
      </c>
      <c r="G62" s="115" t="s">
        <v>7</v>
      </c>
      <c r="H62" s="115" t="s">
        <v>7</v>
      </c>
      <c r="I62" s="115" t="s">
        <v>7</v>
      </c>
      <c r="J62" s="114"/>
      <c r="K62" s="114"/>
      <c r="L62" s="454"/>
    </row>
    <row r="63" spans="1:12" ht="22.5" customHeight="1" x14ac:dyDescent="0.35">
      <c r="A63" s="1">
        <v>1</v>
      </c>
      <c r="B63" s="2" t="s">
        <v>743</v>
      </c>
      <c r="C63" s="15" t="s">
        <v>744</v>
      </c>
      <c r="D63" s="2" t="s">
        <v>745</v>
      </c>
      <c r="E63" s="259">
        <v>20000</v>
      </c>
      <c r="F63" s="259">
        <v>20000</v>
      </c>
      <c r="G63" s="259">
        <v>20000</v>
      </c>
      <c r="H63" s="259">
        <v>20000</v>
      </c>
      <c r="I63" s="259">
        <v>20000</v>
      </c>
      <c r="J63" s="2" t="s">
        <v>746</v>
      </c>
      <c r="K63" s="2" t="s">
        <v>747</v>
      </c>
      <c r="L63" s="193" t="s">
        <v>39</v>
      </c>
    </row>
    <row r="64" spans="1:12" ht="22.5" customHeight="1" x14ac:dyDescent="0.35">
      <c r="A64" s="5"/>
      <c r="B64" s="6" t="s">
        <v>748</v>
      </c>
      <c r="C64" s="9" t="s">
        <v>749</v>
      </c>
      <c r="D64" s="6"/>
      <c r="E64" s="24"/>
      <c r="F64" s="24"/>
      <c r="G64" s="25"/>
      <c r="H64" s="24"/>
      <c r="I64" s="24"/>
      <c r="J64" s="71" t="s">
        <v>2283</v>
      </c>
      <c r="K64" s="9" t="s">
        <v>750</v>
      </c>
      <c r="L64" s="196" t="s">
        <v>293</v>
      </c>
    </row>
    <row r="65" spans="1:12" ht="22.5" customHeight="1" x14ac:dyDescent="0.35">
      <c r="A65" s="5"/>
      <c r="B65" s="6" t="s">
        <v>751</v>
      </c>
      <c r="C65" s="9" t="s">
        <v>752</v>
      </c>
      <c r="D65" s="6"/>
      <c r="E65" s="260"/>
      <c r="F65" s="260"/>
      <c r="G65" s="260"/>
      <c r="H65" s="24"/>
      <c r="I65" s="24"/>
      <c r="J65" s="71" t="s">
        <v>753</v>
      </c>
      <c r="K65" s="9" t="s">
        <v>754</v>
      </c>
      <c r="L65" s="5"/>
    </row>
    <row r="66" spans="1:12" ht="22.5" customHeight="1" x14ac:dyDescent="0.35">
      <c r="A66" s="5"/>
      <c r="B66" s="6"/>
      <c r="C66" s="9" t="s">
        <v>177</v>
      </c>
      <c r="D66" s="6"/>
      <c r="E66" s="6"/>
      <c r="F66" s="6"/>
      <c r="G66" s="6"/>
      <c r="H66" s="6"/>
      <c r="I66" s="6"/>
      <c r="J66" s="6" t="s">
        <v>755</v>
      </c>
      <c r="K66" s="6"/>
      <c r="L66" s="5" t="s">
        <v>756</v>
      </c>
    </row>
    <row r="67" spans="1:12" ht="22.5" customHeight="1" x14ac:dyDescent="0.35">
      <c r="A67" s="5"/>
      <c r="B67" s="6"/>
      <c r="C67" s="9" t="s">
        <v>757</v>
      </c>
      <c r="D67" s="6"/>
      <c r="E67" s="6"/>
      <c r="F67" s="6"/>
      <c r="G67" s="6"/>
      <c r="H67" s="6"/>
      <c r="I67" s="6"/>
      <c r="J67" s="6" t="s">
        <v>758</v>
      </c>
      <c r="K67" s="6"/>
      <c r="L67" s="5"/>
    </row>
    <row r="68" spans="1:12" ht="22.5" customHeight="1" x14ac:dyDescent="0.35">
      <c r="A68" s="5"/>
      <c r="B68" s="6"/>
      <c r="C68" s="9" t="s">
        <v>759</v>
      </c>
      <c r="D68" s="6"/>
      <c r="E68" s="6"/>
      <c r="F68" s="6"/>
      <c r="G68" s="6"/>
      <c r="H68" s="6"/>
      <c r="I68" s="6"/>
      <c r="J68" s="6" t="s">
        <v>741</v>
      </c>
      <c r="K68" s="6"/>
      <c r="L68" s="5"/>
    </row>
    <row r="69" spans="1:12" ht="22.5" customHeight="1" x14ac:dyDescent="0.35">
      <c r="A69" s="5"/>
      <c r="B69" s="6"/>
      <c r="C69" s="9" t="s">
        <v>741</v>
      </c>
      <c r="D69" s="6"/>
      <c r="E69" s="6"/>
      <c r="F69" s="6"/>
      <c r="G69" s="6"/>
      <c r="H69" s="6"/>
      <c r="I69" s="6"/>
      <c r="J69" s="6"/>
      <c r="K69" s="6"/>
      <c r="L69" s="5"/>
    </row>
    <row r="70" spans="1:12" ht="22.5" customHeight="1" x14ac:dyDescent="0.35">
      <c r="A70" s="216"/>
      <c r="B70" s="267"/>
      <c r="C70" s="256"/>
      <c r="D70" s="256"/>
      <c r="E70" s="268"/>
      <c r="F70" s="268"/>
      <c r="G70" s="268"/>
      <c r="H70" s="268"/>
      <c r="I70" s="268"/>
      <c r="J70" s="269"/>
      <c r="K70" s="256"/>
      <c r="L70" s="216"/>
    </row>
    <row r="71" spans="1:12" ht="22.5" customHeight="1" x14ac:dyDescent="0.35">
      <c r="A71" s="36" t="s">
        <v>13</v>
      </c>
      <c r="B71" s="485" t="s">
        <v>228</v>
      </c>
      <c r="C71" s="37"/>
      <c r="D71" s="37"/>
      <c r="E71" s="105">
        <f>E63</f>
        <v>20000</v>
      </c>
      <c r="F71" s="105">
        <f t="shared" ref="F71:I71" si="1">F63</f>
        <v>20000</v>
      </c>
      <c r="G71" s="105">
        <f t="shared" si="1"/>
        <v>20000</v>
      </c>
      <c r="H71" s="105">
        <f t="shared" si="1"/>
        <v>20000</v>
      </c>
      <c r="I71" s="105">
        <f t="shared" si="1"/>
        <v>20000</v>
      </c>
      <c r="J71" s="106"/>
      <c r="K71" s="37"/>
      <c r="L71" s="36"/>
    </row>
    <row r="72" spans="1:12" ht="22.5" customHeight="1" x14ac:dyDescent="0.35">
      <c r="A72" s="40"/>
      <c r="B72" s="41"/>
      <c r="C72" s="45"/>
      <c r="D72" s="41"/>
      <c r="E72" s="41"/>
      <c r="F72" s="41"/>
      <c r="G72" s="41"/>
      <c r="H72" s="41"/>
      <c r="I72" s="41"/>
      <c r="J72" s="41"/>
      <c r="K72" s="41"/>
      <c r="L72" s="40"/>
    </row>
    <row r="73" spans="1:12" ht="22.5" customHeight="1" x14ac:dyDescent="0.35">
      <c r="A73" s="40"/>
      <c r="B73" s="41"/>
      <c r="C73" s="45"/>
      <c r="D73" s="41"/>
      <c r="E73" s="41"/>
      <c r="F73" s="41"/>
      <c r="G73" s="41"/>
      <c r="H73" s="41"/>
      <c r="I73" s="41"/>
      <c r="J73" s="41"/>
      <c r="K73" s="41"/>
      <c r="L73" s="40"/>
    </row>
    <row r="74" spans="1:12" ht="22.5" customHeight="1" x14ac:dyDescent="0.35">
      <c r="A74" s="40"/>
      <c r="B74" s="41"/>
      <c r="C74" s="45"/>
      <c r="D74" s="41"/>
      <c r="E74" s="41"/>
      <c r="F74" s="41"/>
      <c r="G74" s="41"/>
      <c r="H74" s="41"/>
      <c r="I74" s="41"/>
      <c r="J74" s="41"/>
      <c r="K74" s="41"/>
      <c r="L74" s="40"/>
    </row>
    <row r="75" spans="1:12" ht="22.5" customHeight="1" x14ac:dyDescent="0.35">
      <c r="A75" s="40"/>
      <c r="B75" s="41"/>
      <c r="C75" s="45"/>
      <c r="D75" s="41"/>
      <c r="E75" s="41"/>
      <c r="F75" s="41"/>
      <c r="G75" s="41"/>
      <c r="H75" s="41"/>
      <c r="I75" s="41"/>
      <c r="J75" s="41"/>
      <c r="K75" s="41"/>
      <c r="L75" s="40"/>
    </row>
    <row r="76" spans="1:12" ht="22.5" customHeight="1" x14ac:dyDescent="0.35">
      <c r="A76" s="40"/>
      <c r="B76" s="41"/>
      <c r="C76" s="45"/>
      <c r="D76" s="41"/>
      <c r="E76" s="41"/>
      <c r="F76" s="41"/>
      <c r="G76" s="41"/>
      <c r="H76" s="41"/>
      <c r="I76" s="41"/>
      <c r="J76" s="41"/>
      <c r="K76" s="41"/>
      <c r="L76" s="40"/>
    </row>
    <row r="77" spans="1:12" ht="22.5" customHeight="1" x14ac:dyDescent="0.35">
      <c r="A77" s="40"/>
      <c r="B77" s="41"/>
      <c r="C77" s="45"/>
      <c r="D77" s="41"/>
      <c r="E77" s="41"/>
      <c r="F77" s="41"/>
      <c r="G77" s="41"/>
      <c r="H77" s="41"/>
      <c r="I77" s="41"/>
      <c r="J77" s="41"/>
      <c r="K77" s="41"/>
      <c r="L77" s="40"/>
    </row>
    <row r="78" spans="1:12" ht="22.5" customHeight="1" x14ac:dyDescent="0.35">
      <c r="A78" s="40"/>
      <c r="B78" s="41"/>
      <c r="C78" s="45"/>
      <c r="D78" s="41"/>
      <c r="E78" s="41"/>
      <c r="F78" s="41"/>
      <c r="G78" s="41"/>
      <c r="H78" s="41"/>
      <c r="I78" s="41"/>
      <c r="J78" s="41"/>
      <c r="K78" s="41"/>
      <c r="L78" s="40"/>
    </row>
    <row r="79" spans="1:12" ht="22.5" customHeight="1" x14ac:dyDescent="0.35">
      <c r="A79" s="40"/>
      <c r="B79" s="41"/>
      <c r="C79" s="45"/>
      <c r="D79" s="41"/>
      <c r="E79" s="41"/>
      <c r="F79" s="41"/>
      <c r="G79" s="41"/>
      <c r="H79" s="41"/>
      <c r="I79" s="41"/>
      <c r="J79" s="41"/>
      <c r="K79" s="41"/>
      <c r="L79" s="40"/>
    </row>
    <row r="80" spans="1:12" ht="22.5" customHeight="1" x14ac:dyDescent="0.35">
      <c r="A80" s="40"/>
      <c r="B80" s="41"/>
      <c r="C80" s="45"/>
      <c r="D80" s="41"/>
      <c r="E80" s="41"/>
      <c r="F80" s="41"/>
      <c r="G80" s="41"/>
      <c r="H80" s="41"/>
      <c r="I80" s="41"/>
      <c r="J80" s="41"/>
      <c r="K80" s="41"/>
      <c r="L80" s="40"/>
    </row>
    <row r="81" spans="1:12" ht="22.5" customHeight="1" x14ac:dyDescent="0.35">
      <c r="A81" s="40"/>
      <c r="B81" s="41"/>
      <c r="C81" s="45"/>
      <c r="D81" s="41"/>
      <c r="E81" s="41"/>
      <c r="F81" s="41"/>
      <c r="G81" s="41"/>
      <c r="H81" s="41"/>
      <c r="I81" s="41"/>
      <c r="J81" s="41"/>
      <c r="K81" s="41"/>
      <c r="L81" s="40"/>
    </row>
    <row r="82" spans="1:12" ht="22.5" customHeight="1" x14ac:dyDescent="0.35">
      <c r="A82" s="40"/>
      <c r="B82" s="41"/>
      <c r="C82" s="45"/>
      <c r="D82" s="41"/>
      <c r="E82" s="41"/>
      <c r="F82" s="41"/>
      <c r="G82" s="41"/>
      <c r="H82" s="41"/>
      <c r="I82" s="41"/>
      <c r="J82" s="41"/>
      <c r="K82" s="41"/>
      <c r="L82" s="40"/>
    </row>
    <row r="83" spans="1:12" ht="22.5" customHeight="1" x14ac:dyDescent="0.35">
      <c r="L83" s="111" t="s">
        <v>1904</v>
      </c>
    </row>
    <row r="84" spans="1:12" ht="22.5" customHeight="1" x14ac:dyDescent="0.35">
      <c r="A84" s="110"/>
      <c r="B84" s="669" t="s">
        <v>1958</v>
      </c>
      <c r="C84" s="669"/>
      <c r="D84" s="669"/>
      <c r="E84" s="669"/>
      <c r="F84" s="669"/>
      <c r="G84" s="669"/>
      <c r="H84" s="669"/>
      <c r="I84" s="669"/>
      <c r="J84" s="669"/>
      <c r="K84" s="669"/>
      <c r="L84" s="669"/>
    </row>
    <row r="85" spans="1:12" ht="22.5" customHeight="1" x14ac:dyDescent="0.35">
      <c r="A85" s="110"/>
      <c r="B85" s="669" t="s">
        <v>2466</v>
      </c>
      <c r="C85" s="669"/>
      <c r="D85" s="669"/>
      <c r="E85" s="669"/>
      <c r="F85" s="669"/>
      <c r="G85" s="669"/>
      <c r="H85" s="669"/>
      <c r="I85" s="669"/>
      <c r="J85" s="669"/>
      <c r="K85" s="669"/>
      <c r="L85" s="669"/>
    </row>
    <row r="86" spans="1:12" ht="22.5" customHeight="1" x14ac:dyDescent="0.35">
      <c r="A86" s="110"/>
      <c r="B86" s="669" t="s">
        <v>2619</v>
      </c>
      <c r="C86" s="669"/>
      <c r="D86" s="669"/>
      <c r="E86" s="669"/>
      <c r="F86" s="669"/>
      <c r="G86" s="669"/>
      <c r="H86" s="669"/>
      <c r="I86" s="669"/>
      <c r="J86" s="669"/>
      <c r="K86" s="669"/>
      <c r="L86" s="669"/>
    </row>
    <row r="87" spans="1:12" ht="22.5" customHeight="1" x14ac:dyDescent="0.35">
      <c r="A87" s="687" t="s">
        <v>15</v>
      </c>
      <c r="B87" s="687" t="s">
        <v>5</v>
      </c>
      <c r="C87" s="687" t="s">
        <v>16</v>
      </c>
      <c r="D87" s="112" t="s">
        <v>17</v>
      </c>
      <c r="E87" s="690" t="s">
        <v>19</v>
      </c>
      <c r="F87" s="690"/>
      <c r="G87" s="690"/>
      <c r="H87" s="690"/>
      <c r="I87" s="690"/>
      <c r="J87" s="112" t="s">
        <v>20</v>
      </c>
      <c r="K87" s="112" t="s">
        <v>21</v>
      </c>
      <c r="L87" s="452" t="s">
        <v>24</v>
      </c>
    </row>
    <row r="88" spans="1:12" ht="22.5" customHeight="1" x14ac:dyDescent="0.35">
      <c r="A88" s="688"/>
      <c r="B88" s="688"/>
      <c r="C88" s="688"/>
      <c r="D88" s="113" t="s">
        <v>18</v>
      </c>
      <c r="E88" s="414" t="s">
        <v>1898</v>
      </c>
      <c r="F88" s="415" t="s">
        <v>1899</v>
      </c>
      <c r="G88" s="414" t="s">
        <v>1900</v>
      </c>
      <c r="H88" s="415" t="s">
        <v>1901</v>
      </c>
      <c r="I88" s="414" t="s">
        <v>1902</v>
      </c>
      <c r="J88" s="113" t="s">
        <v>22</v>
      </c>
      <c r="K88" s="113" t="s">
        <v>23</v>
      </c>
      <c r="L88" s="453" t="s">
        <v>25</v>
      </c>
    </row>
    <row r="89" spans="1:12" ht="22.5" customHeight="1" x14ac:dyDescent="0.35">
      <c r="A89" s="689"/>
      <c r="B89" s="689"/>
      <c r="C89" s="689"/>
      <c r="D89" s="114"/>
      <c r="E89" s="115" t="s">
        <v>7</v>
      </c>
      <c r="F89" s="115" t="s">
        <v>7</v>
      </c>
      <c r="G89" s="115" t="s">
        <v>7</v>
      </c>
      <c r="H89" s="115" t="s">
        <v>7</v>
      </c>
      <c r="I89" s="115" t="s">
        <v>7</v>
      </c>
      <c r="J89" s="114"/>
      <c r="K89" s="114"/>
      <c r="L89" s="454"/>
    </row>
    <row r="90" spans="1:12" ht="22.5" customHeight="1" x14ac:dyDescent="0.35">
      <c r="A90" s="5">
        <v>1</v>
      </c>
      <c r="B90" s="6" t="s">
        <v>609</v>
      </c>
      <c r="C90" s="6" t="s">
        <v>1125</v>
      </c>
      <c r="D90" s="6" t="s">
        <v>610</v>
      </c>
      <c r="E90" s="85">
        <v>20000</v>
      </c>
      <c r="F90" s="85">
        <v>20000</v>
      </c>
      <c r="G90" s="85">
        <v>20000</v>
      </c>
      <c r="H90" s="85">
        <v>20000</v>
      </c>
      <c r="I90" s="85">
        <v>20000</v>
      </c>
      <c r="J90" s="141" t="s">
        <v>611</v>
      </c>
      <c r="K90" s="9" t="s">
        <v>612</v>
      </c>
      <c r="L90" s="193" t="s">
        <v>39</v>
      </c>
    </row>
    <row r="91" spans="1:12" ht="22.5" customHeight="1" x14ac:dyDescent="0.35">
      <c r="A91" s="6"/>
      <c r="B91" s="6" t="s">
        <v>613</v>
      </c>
      <c r="C91" s="9" t="s">
        <v>2281</v>
      </c>
      <c r="D91" s="6" t="s">
        <v>261</v>
      </c>
      <c r="E91" s="13"/>
      <c r="F91" s="13"/>
      <c r="G91" s="13"/>
      <c r="H91" s="6"/>
      <c r="I91" s="6"/>
      <c r="J91" s="8" t="s">
        <v>614</v>
      </c>
      <c r="K91" s="9" t="s">
        <v>615</v>
      </c>
      <c r="L91" s="196" t="s">
        <v>293</v>
      </c>
    </row>
    <row r="92" spans="1:12" ht="22.5" customHeight="1" x14ac:dyDescent="0.35">
      <c r="A92" s="6"/>
      <c r="B92" s="6"/>
      <c r="C92" s="6" t="s">
        <v>774</v>
      </c>
      <c r="D92" s="6"/>
      <c r="E92" s="12"/>
      <c r="F92" s="12"/>
      <c r="G92" s="12"/>
      <c r="H92" s="6"/>
      <c r="I92" s="6"/>
      <c r="J92" s="8" t="s">
        <v>616</v>
      </c>
      <c r="K92" s="9" t="s">
        <v>617</v>
      </c>
      <c r="L92" s="5"/>
    </row>
    <row r="93" spans="1:12" ht="22.5" customHeight="1" x14ac:dyDescent="0.35">
      <c r="A93" s="5"/>
      <c r="B93" s="6"/>
      <c r="C93" s="6" t="s">
        <v>775</v>
      </c>
      <c r="D93" s="6"/>
      <c r="E93" s="67"/>
      <c r="F93" s="67"/>
      <c r="G93" s="12"/>
      <c r="H93" s="6"/>
      <c r="I93" s="6"/>
      <c r="J93" s="8"/>
      <c r="K93" s="6"/>
      <c r="L93" s="5"/>
    </row>
    <row r="94" spans="1:12" ht="22.5" customHeight="1" x14ac:dyDescent="0.35">
      <c r="A94" s="10"/>
      <c r="B94" s="11"/>
      <c r="C94" s="11"/>
      <c r="D94" s="11"/>
      <c r="E94" s="245"/>
      <c r="F94" s="245"/>
      <c r="G94" s="75"/>
      <c r="H94" s="11"/>
      <c r="I94" s="11"/>
      <c r="J94" s="59"/>
      <c r="K94" s="11"/>
      <c r="L94" s="10"/>
    </row>
    <row r="95" spans="1:12" ht="22.5" customHeight="1" x14ac:dyDescent="0.35">
      <c r="A95" s="1">
        <v>2</v>
      </c>
      <c r="B95" s="2" t="s">
        <v>671</v>
      </c>
      <c r="C95" s="15" t="s">
        <v>672</v>
      </c>
      <c r="D95" s="15" t="s">
        <v>793</v>
      </c>
      <c r="E95" s="147">
        <v>20000</v>
      </c>
      <c r="F95" s="147">
        <v>20000</v>
      </c>
      <c r="G95" s="147">
        <v>20000</v>
      </c>
      <c r="H95" s="147">
        <v>20000</v>
      </c>
      <c r="I95" s="147">
        <v>20000</v>
      </c>
      <c r="J95" s="144" t="s">
        <v>80</v>
      </c>
      <c r="K95" s="15" t="s">
        <v>673</v>
      </c>
      <c r="L95" s="193" t="s">
        <v>39</v>
      </c>
    </row>
    <row r="96" spans="1:12" ht="22.5" customHeight="1" x14ac:dyDescent="0.35">
      <c r="A96" s="5"/>
      <c r="B96" s="6" t="s">
        <v>674</v>
      </c>
      <c r="C96" s="9" t="s">
        <v>675</v>
      </c>
      <c r="D96" s="9" t="s">
        <v>794</v>
      </c>
      <c r="E96" s="13"/>
      <c r="F96" s="13"/>
      <c r="G96" s="13"/>
      <c r="H96" s="6"/>
      <c r="I96" s="6"/>
      <c r="J96" s="71" t="s">
        <v>210</v>
      </c>
      <c r="K96" s="9" t="s">
        <v>676</v>
      </c>
      <c r="L96" s="196" t="s">
        <v>293</v>
      </c>
    </row>
    <row r="97" spans="1:12" ht="22.5" customHeight="1" x14ac:dyDescent="0.35">
      <c r="A97" s="5"/>
      <c r="B97" s="6"/>
      <c r="C97" s="9" t="s">
        <v>677</v>
      </c>
      <c r="D97" s="6"/>
      <c r="E97" s="85"/>
      <c r="F97" s="85"/>
      <c r="G97" s="85"/>
      <c r="H97" s="6"/>
      <c r="I97" s="6"/>
      <c r="J97" s="146" t="s">
        <v>2282</v>
      </c>
      <c r="K97" s="9" t="s">
        <v>679</v>
      </c>
      <c r="L97" s="5"/>
    </row>
    <row r="98" spans="1:12" ht="22.5" customHeight="1" x14ac:dyDescent="0.35">
      <c r="A98" s="5"/>
      <c r="B98" s="6"/>
      <c r="C98" s="9" t="s">
        <v>680</v>
      </c>
      <c r="D98" s="6"/>
      <c r="E98" s="85"/>
      <c r="F98" s="85"/>
      <c r="G98" s="85"/>
      <c r="H98" s="141"/>
      <c r="I98" s="141"/>
      <c r="J98" s="71">
        <v>80</v>
      </c>
      <c r="K98" s="9"/>
      <c r="L98" s="5"/>
    </row>
    <row r="99" spans="1:12" ht="22.5" customHeight="1" x14ac:dyDescent="0.35">
      <c r="A99" s="10"/>
      <c r="B99" s="11"/>
      <c r="C99" s="16"/>
      <c r="D99" s="11"/>
      <c r="E99" s="11"/>
      <c r="F99" s="11"/>
      <c r="G99" s="11"/>
      <c r="H99" s="11"/>
      <c r="I99" s="11"/>
      <c r="J99" s="11"/>
      <c r="K99" s="11"/>
      <c r="L99" s="10"/>
    </row>
    <row r="100" spans="1:12" ht="22.5" customHeight="1" x14ac:dyDescent="0.35">
      <c r="A100" s="5">
        <v>3</v>
      </c>
      <c r="B100" s="6" t="s">
        <v>681</v>
      </c>
      <c r="C100" s="9" t="s">
        <v>682</v>
      </c>
      <c r="D100" s="9" t="s">
        <v>793</v>
      </c>
      <c r="E100" s="85">
        <v>20000</v>
      </c>
      <c r="F100" s="85">
        <v>20000</v>
      </c>
      <c r="G100" s="85">
        <v>20000</v>
      </c>
      <c r="H100" s="237">
        <v>20000</v>
      </c>
      <c r="I100" s="237">
        <v>20000</v>
      </c>
      <c r="J100" s="9" t="s">
        <v>80</v>
      </c>
      <c r="K100" s="6" t="s">
        <v>683</v>
      </c>
      <c r="L100" s="193" t="s">
        <v>39</v>
      </c>
    </row>
    <row r="101" spans="1:12" ht="22.5" customHeight="1" x14ac:dyDescent="0.35">
      <c r="A101" s="6"/>
      <c r="B101" s="6" t="s">
        <v>684</v>
      </c>
      <c r="C101" s="9" t="s">
        <v>685</v>
      </c>
      <c r="D101" s="71" t="s">
        <v>795</v>
      </c>
      <c r="E101" s="13"/>
      <c r="F101" s="13"/>
      <c r="G101" s="19"/>
      <c r="H101" s="19"/>
      <c r="I101" s="19"/>
      <c r="J101" s="9" t="s">
        <v>210</v>
      </c>
      <c r="K101" s="8" t="s">
        <v>686</v>
      </c>
      <c r="L101" s="196" t="s">
        <v>293</v>
      </c>
    </row>
    <row r="102" spans="1:12" ht="22.5" customHeight="1" x14ac:dyDescent="0.35">
      <c r="A102" s="5"/>
      <c r="B102" s="6"/>
      <c r="C102" s="6" t="s">
        <v>687</v>
      </c>
      <c r="D102" s="6"/>
      <c r="E102" s="248"/>
      <c r="F102" s="248"/>
      <c r="G102" s="248"/>
      <c r="H102" s="248"/>
      <c r="I102" s="248"/>
      <c r="J102" s="8" t="s">
        <v>678</v>
      </c>
      <c r="K102" s="9" t="s">
        <v>688</v>
      </c>
      <c r="L102" s="5"/>
    </row>
    <row r="103" spans="1:12" ht="22.5" customHeight="1" x14ac:dyDescent="0.35">
      <c r="A103" s="5"/>
      <c r="B103" s="6"/>
      <c r="C103" s="6" t="s">
        <v>689</v>
      </c>
      <c r="D103" s="6"/>
      <c r="E103" s="13"/>
      <c r="F103" s="13"/>
      <c r="G103" s="13"/>
      <c r="H103" s="6"/>
      <c r="I103" s="6"/>
      <c r="J103" s="8">
        <v>80</v>
      </c>
      <c r="K103" s="9" t="s">
        <v>690</v>
      </c>
      <c r="L103" s="5"/>
    </row>
    <row r="104" spans="1:12" ht="22.5" customHeight="1" x14ac:dyDescent="0.35">
      <c r="A104" s="5"/>
      <c r="B104" s="6"/>
      <c r="C104" s="6" t="s">
        <v>690</v>
      </c>
      <c r="D104" s="6"/>
      <c r="E104" s="6"/>
      <c r="F104" s="6"/>
      <c r="G104" s="6"/>
      <c r="H104" s="6"/>
      <c r="I104" s="6"/>
      <c r="J104" s="71"/>
      <c r="K104" s="9"/>
      <c r="L104" s="5"/>
    </row>
    <row r="105" spans="1:12" ht="22.5" customHeight="1" x14ac:dyDescent="0.35">
      <c r="A105" s="10"/>
      <c r="B105" s="11"/>
      <c r="C105" s="11"/>
      <c r="D105" s="11"/>
      <c r="E105" s="11"/>
      <c r="F105" s="11"/>
      <c r="G105" s="11"/>
      <c r="H105" s="11"/>
      <c r="I105" s="11"/>
      <c r="J105" s="158"/>
      <c r="K105" s="16"/>
      <c r="L105" s="10"/>
    </row>
    <row r="106" spans="1:12" ht="22.5" customHeight="1" x14ac:dyDescent="0.35">
      <c r="A106" s="36" t="s">
        <v>13</v>
      </c>
      <c r="B106" s="485" t="s">
        <v>267</v>
      </c>
      <c r="C106" s="37"/>
      <c r="D106" s="37"/>
      <c r="E106" s="105">
        <f>SUM(E90:E105)</f>
        <v>60000</v>
      </c>
      <c r="F106" s="105">
        <f t="shared" ref="F106:H106" si="2">SUM(F90:F105)</f>
        <v>60000</v>
      </c>
      <c r="G106" s="105">
        <f t="shared" si="2"/>
        <v>60000</v>
      </c>
      <c r="H106" s="105">
        <f t="shared" si="2"/>
        <v>60000</v>
      </c>
      <c r="I106" s="105">
        <f>SUM(I90:I105)</f>
        <v>60000</v>
      </c>
      <c r="J106" s="106"/>
      <c r="K106" s="37"/>
      <c r="L106" s="36"/>
    </row>
    <row r="107" spans="1:12" ht="22.5" customHeight="1" x14ac:dyDescent="0.35">
      <c r="A107" s="32"/>
      <c r="B107" s="33"/>
      <c r="C107" s="44"/>
      <c r="D107" s="33"/>
      <c r="E107" s="34"/>
      <c r="F107" s="34"/>
      <c r="G107" s="34"/>
      <c r="H107" s="35"/>
      <c r="I107" s="35"/>
      <c r="J107" s="33"/>
      <c r="K107" s="32"/>
      <c r="L107" s="32"/>
    </row>
    <row r="108" spans="1:12" ht="22.5" customHeight="1" x14ac:dyDescent="0.35">
      <c r="A108" s="40"/>
      <c r="B108" s="41"/>
      <c r="C108" s="45"/>
      <c r="D108" s="41"/>
      <c r="E108" s="46"/>
      <c r="F108" s="46"/>
      <c r="G108" s="46"/>
      <c r="H108" s="46"/>
      <c r="I108" s="46"/>
      <c r="J108" s="134"/>
      <c r="K108" s="41"/>
      <c r="L108" s="40"/>
    </row>
  </sheetData>
  <mergeCells count="36">
    <mergeCell ref="A87:A89"/>
    <mergeCell ref="B87:B89"/>
    <mergeCell ref="C87:C89"/>
    <mergeCell ref="E87:I87"/>
    <mergeCell ref="B57:L57"/>
    <mergeCell ref="B58:L58"/>
    <mergeCell ref="A60:A62"/>
    <mergeCell ref="B60:B62"/>
    <mergeCell ref="C60:C62"/>
    <mergeCell ref="E60:I60"/>
    <mergeCell ref="B86:L86"/>
    <mergeCell ref="B84:L84"/>
    <mergeCell ref="B85:L85"/>
    <mergeCell ref="B59:L59"/>
    <mergeCell ref="B30:L30"/>
    <mergeCell ref="B31:L31"/>
    <mergeCell ref="A33:A35"/>
    <mergeCell ref="B33:B35"/>
    <mergeCell ref="C33:C35"/>
    <mergeCell ref="E33:I33"/>
    <mergeCell ref="B32:L32"/>
    <mergeCell ref="B12:L12"/>
    <mergeCell ref="B14:L14"/>
    <mergeCell ref="A15:A17"/>
    <mergeCell ref="B15:B17"/>
    <mergeCell ref="A3:L3"/>
    <mergeCell ref="A4:L4"/>
    <mergeCell ref="A5:L5"/>
    <mergeCell ref="A10:L10"/>
    <mergeCell ref="A11:L11"/>
    <mergeCell ref="A7:L7"/>
    <mergeCell ref="A8:L8"/>
    <mergeCell ref="A9:L9"/>
    <mergeCell ref="B13:L13"/>
    <mergeCell ref="C15:C17"/>
    <mergeCell ref="E15:I15"/>
  </mergeCells>
  <pageMargins left="0.39370078740157483" right="0.39370078740157483" top="0.98425196850393704" bottom="0.39370078740157483" header="0.51181102362204722" footer="0.31496062992125984"/>
  <pageSetup paperSize="9" scale="80" firstPageNumber="61" orientation="landscape" useFirstPageNumber="1" r:id="rId1"/>
  <headerFooter>
    <oddFooter>&amp;L&amp;"TH SarabunPSK,ธรรมดา"&amp;14ส่วนที่ 3 แผนพัฒนาท้องถิ่น (พ.ศ.2566-2570)  แก้ไข ครั้งที่ 1/2566&amp;C&amp;"TH SarabunPSK,ธรรมดา"&amp;16&amp;P&amp;R&amp;"TH SarabunPSK,ธรรมดา"&amp;14ยุทธศาสตร์ที่ 3 การสร้างความเข้มแข็งภาคเกษตรและระบบเศรษฐกิจ (ผ.02)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</sheetPr>
  <dimension ref="A2:L52"/>
  <sheetViews>
    <sheetView view="pageBreakPreview" topLeftCell="A43" zoomScaleNormal="100" zoomScaleSheetLayoutView="100" workbookViewId="0">
      <selection activeCell="I46" sqref="I46"/>
    </sheetView>
  </sheetViews>
  <sheetFormatPr defaultRowHeight="22.5" customHeight="1" x14ac:dyDescent="0.35"/>
  <cols>
    <col min="1" max="1" width="5" style="109" customWidth="1"/>
    <col min="2" max="2" width="20.25" style="109" customWidth="1"/>
    <col min="3" max="3" width="18.375" style="109" customWidth="1"/>
    <col min="4" max="4" width="16.75" style="109" customWidth="1"/>
    <col min="5" max="8" width="12.125" style="109" customWidth="1"/>
    <col min="9" max="9" width="11.125" style="109" customWidth="1"/>
    <col min="10" max="10" width="14.25" style="109" customWidth="1"/>
    <col min="11" max="11" width="17.125" style="109" customWidth="1"/>
    <col min="12" max="12" width="11.375" style="109" customWidth="1"/>
    <col min="13" max="16384" width="9" style="109"/>
  </cols>
  <sheetData>
    <row r="2" spans="1:12" ht="22.5" customHeight="1" x14ac:dyDescent="0.35">
      <c r="B2" s="110"/>
      <c r="L2" s="111" t="s">
        <v>1904</v>
      </c>
    </row>
    <row r="3" spans="1:12" ht="22.5" customHeight="1" x14ac:dyDescent="0.35">
      <c r="A3" s="676" t="s">
        <v>14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2" ht="22.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2" ht="22.5" customHeight="1" x14ac:dyDescent="0.35">
      <c r="A5" s="676" t="s">
        <v>1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7" spans="1:12" ht="23.25" customHeight="1" x14ac:dyDescent="0.35">
      <c r="A7" s="691" t="s">
        <v>2443</v>
      </c>
      <c r="B7" s="669"/>
      <c r="C7" s="669"/>
      <c r="D7" s="669"/>
      <c r="E7" s="669"/>
      <c r="F7" s="669"/>
      <c r="G7" s="669"/>
      <c r="H7" s="669"/>
      <c r="I7" s="669"/>
      <c r="J7" s="669"/>
      <c r="K7" s="669"/>
      <c r="L7" s="669"/>
    </row>
    <row r="8" spans="1:12" ht="23.25" customHeight="1" x14ac:dyDescent="0.35">
      <c r="A8" s="669" t="s">
        <v>2467</v>
      </c>
      <c r="B8" s="669"/>
      <c r="C8" s="669"/>
      <c r="D8" s="669"/>
      <c r="E8" s="669"/>
      <c r="F8" s="669"/>
      <c r="G8" s="669"/>
      <c r="H8" s="669"/>
      <c r="I8" s="669"/>
      <c r="J8" s="669"/>
      <c r="K8" s="669"/>
      <c r="L8" s="669"/>
    </row>
    <row r="9" spans="1:12" ht="23.25" customHeight="1" x14ac:dyDescent="0.35">
      <c r="A9" s="669" t="s">
        <v>2867</v>
      </c>
      <c r="B9" s="669"/>
      <c r="C9" s="669"/>
      <c r="D9" s="669"/>
      <c r="E9" s="669"/>
      <c r="F9" s="669"/>
      <c r="G9" s="669"/>
      <c r="H9" s="669"/>
      <c r="I9" s="669"/>
      <c r="J9" s="669"/>
      <c r="K9" s="669"/>
      <c r="L9" s="669"/>
    </row>
    <row r="10" spans="1:12" ht="22.5" customHeight="1" x14ac:dyDescent="0.35">
      <c r="A10" s="669" t="s">
        <v>2868</v>
      </c>
      <c r="B10" s="669"/>
      <c r="C10" s="669"/>
      <c r="D10" s="669"/>
      <c r="E10" s="669"/>
      <c r="F10" s="669"/>
      <c r="G10" s="669"/>
      <c r="H10" s="669"/>
      <c r="I10" s="669"/>
      <c r="J10" s="669"/>
      <c r="K10" s="669"/>
      <c r="L10" s="669"/>
    </row>
    <row r="11" spans="1:12" ht="22.5" customHeight="1" x14ac:dyDescent="0.35">
      <c r="A11" s="669" t="s">
        <v>2869</v>
      </c>
      <c r="B11" s="669"/>
      <c r="C11" s="669"/>
      <c r="D11" s="669"/>
      <c r="E11" s="669"/>
      <c r="F11" s="669"/>
      <c r="G11" s="669"/>
      <c r="H11" s="669"/>
      <c r="I11" s="669"/>
      <c r="J11" s="669"/>
      <c r="K11" s="669"/>
      <c r="L11" s="669"/>
    </row>
    <row r="12" spans="1:12" ht="22.5" customHeight="1" x14ac:dyDescent="0.35">
      <c r="A12" s="110"/>
      <c r="B12" s="669" t="s">
        <v>2871</v>
      </c>
      <c r="C12" s="669"/>
      <c r="D12" s="669"/>
      <c r="E12" s="669"/>
      <c r="F12" s="669"/>
      <c r="G12" s="669"/>
      <c r="H12" s="669"/>
      <c r="I12" s="669"/>
      <c r="J12" s="669"/>
      <c r="K12" s="669"/>
      <c r="L12" s="669"/>
    </row>
    <row r="13" spans="1:12" ht="22.5" customHeight="1" x14ac:dyDescent="0.35">
      <c r="A13" s="110"/>
      <c r="B13" s="669" t="s">
        <v>2870</v>
      </c>
      <c r="C13" s="669"/>
      <c r="D13" s="669"/>
      <c r="E13" s="669"/>
      <c r="F13" s="669"/>
      <c r="G13" s="669"/>
      <c r="H13" s="669"/>
      <c r="I13" s="669"/>
      <c r="J13" s="669"/>
      <c r="K13" s="669"/>
      <c r="L13" s="669"/>
    </row>
    <row r="14" spans="1:12" ht="22.5" customHeight="1" x14ac:dyDescent="0.35">
      <c r="A14" s="110"/>
      <c r="B14" s="669" t="s">
        <v>2469</v>
      </c>
      <c r="C14" s="669"/>
      <c r="D14" s="669"/>
      <c r="E14" s="669"/>
      <c r="F14" s="669"/>
      <c r="G14" s="669"/>
      <c r="H14" s="669"/>
      <c r="I14" s="669"/>
      <c r="J14" s="669"/>
      <c r="K14" s="669"/>
      <c r="L14" s="669"/>
    </row>
    <row r="15" spans="1:12" ht="22.5" customHeight="1" x14ac:dyDescent="0.35">
      <c r="A15" s="687" t="s">
        <v>15</v>
      </c>
      <c r="B15" s="687" t="s">
        <v>5</v>
      </c>
      <c r="C15" s="687" t="s">
        <v>16</v>
      </c>
      <c r="D15" s="112" t="s">
        <v>17</v>
      </c>
      <c r="E15" s="690" t="s">
        <v>19</v>
      </c>
      <c r="F15" s="690"/>
      <c r="G15" s="690"/>
      <c r="H15" s="690"/>
      <c r="I15" s="690"/>
      <c r="J15" s="112" t="s">
        <v>20</v>
      </c>
      <c r="K15" s="112" t="s">
        <v>21</v>
      </c>
      <c r="L15" s="452" t="s">
        <v>24</v>
      </c>
    </row>
    <row r="16" spans="1:12" ht="22.5" customHeight="1" x14ac:dyDescent="0.35">
      <c r="A16" s="693"/>
      <c r="B16" s="693"/>
      <c r="C16" s="693"/>
      <c r="D16" s="113" t="s">
        <v>18</v>
      </c>
      <c r="E16" s="414" t="s">
        <v>1898</v>
      </c>
      <c r="F16" s="415" t="s">
        <v>1899</v>
      </c>
      <c r="G16" s="414" t="s">
        <v>1900</v>
      </c>
      <c r="H16" s="415" t="s">
        <v>1901</v>
      </c>
      <c r="I16" s="414" t="s">
        <v>1902</v>
      </c>
      <c r="J16" s="113" t="s">
        <v>22</v>
      </c>
      <c r="K16" s="113" t="s">
        <v>23</v>
      </c>
      <c r="L16" s="453" t="s">
        <v>25</v>
      </c>
    </row>
    <row r="17" spans="1:12" ht="22.5" customHeight="1" x14ac:dyDescent="0.35">
      <c r="A17" s="694"/>
      <c r="B17" s="694"/>
      <c r="C17" s="694"/>
      <c r="D17" s="114"/>
      <c r="E17" s="115" t="s">
        <v>7</v>
      </c>
      <c r="F17" s="115" t="s">
        <v>7</v>
      </c>
      <c r="G17" s="115" t="s">
        <v>7</v>
      </c>
      <c r="H17" s="115" t="s">
        <v>7</v>
      </c>
      <c r="I17" s="115" t="s">
        <v>7</v>
      </c>
      <c r="J17" s="114"/>
      <c r="K17" s="114"/>
      <c r="L17" s="454"/>
    </row>
    <row r="18" spans="1:12" ht="22.5" customHeight="1" x14ac:dyDescent="0.35">
      <c r="A18" s="1">
        <v>1</v>
      </c>
      <c r="B18" s="2" t="s">
        <v>268</v>
      </c>
      <c r="C18" s="2" t="s">
        <v>269</v>
      </c>
      <c r="D18" s="15" t="s">
        <v>270</v>
      </c>
      <c r="E18" s="17">
        <v>50000</v>
      </c>
      <c r="F18" s="17">
        <v>50000</v>
      </c>
      <c r="G18" s="17">
        <v>50000</v>
      </c>
      <c r="H18" s="17">
        <v>50000</v>
      </c>
      <c r="I18" s="17">
        <v>50000</v>
      </c>
      <c r="J18" s="144" t="s">
        <v>246</v>
      </c>
      <c r="K18" s="15" t="s">
        <v>271</v>
      </c>
      <c r="L18" s="193" t="s">
        <v>39</v>
      </c>
    </row>
    <row r="19" spans="1:12" ht="22.5" customHeight="1" x14ac:dyDescent="0.35">
      <c r="A19" s="5"/>
      <c r="B19" s="6"/>
      <c r="C19" s="9" t="s">
        <v>272</v>
      </c>
      <c r="D19" s="9" t="s">
        <v>273</v>
      </c>
      <c r="E19" s="145"/>
      <c r="F19" s="145"/>
      <c r="G19" s="145"/>
      <c r="H19" s="6"/>
      <c r="I19" s="6"/>
      <c r="J19" s="71" t="s">
        <v>274</v>
      </c>
      <c r="K19" s="9" t="s">
        <v>275</v>
      </c>
      <c r="L19" s="196" t="s">
        <v>293</v>
      </c>
    </row>
    <row r="20" spans="1:12" ht="22.5" customHeight="1" x14ac:dyDescent="0.35">
      <c r="A20" s="6"/>
      <c r="B20" s="6"/>
      <c r="C20" s="9" t="s">
        <v>276</v>
      </c>
      <c r="D20" s="9"/>
      <c r="E20" s="19"/>
      <c r="F20" s="19"/>
      <c r="G20" s="19"/>
      <c r="H20" s="6"/>
      <c r="I20" s="6"/>
      <c r="J20" s="146" t="s">
        <v>277</v>
      </c>
      <c r="K20" s="9" t="s">
        <v>278</v>
      </c>
      <c r="L20" s="6"/>
    </row>
    <row r="21" spans="1:12" ht="22.5" customHeight="1" x14ac:dyDescent="0.35">
      <c r="A21" s="6"/>
      <c r="B21" s="6"/>
      <c r="C21" s="9" t="s">
        <v>279</v>
      </c>
      <c r="D21" s="9"/>
      <c r="E21" s="19"/>
      <c r="F21" s="19"/>
      <c r="G21" s="19"/>
      <c r="H21" s="6"/>
      <c r="I21" s="6"/>
      <c r="J21" s="79"/>
      <c r="K21" s="9" t="s">
        <v>280</v>
      </c>
      <c r="L21" s="6"/>
    </row>
    <row r="22" spans="1:12" ht="9.75" customHeight="1" x14ac:dyDescent="0.35">
      <c r="A22" s="6"/>
      <c r="B22" s="6"/>
      <c r="C22" s="9"/>
      <c r="D22" s="9"/>
      <c r="E22" s="19"/>
      <c r="F22" s="19"/>
      <c r="G22" s="19"/>
      <c r="H22" s="6"/>
      <c r="I22" s="6"/>
      <c r="J22" s="79"/>
      <c r="K22" s="16"/>
      <c r="L22" s="6"/>
    </row>
    <row r="23" spans="1:12" ht="22.5" customHeight="1" x14ac:dyDescent="0.35">
      <c r="A23" s="1">
        <v>2</v>
      </c>
      <c r="B23" s="2" t="s">
        <v>281</v>
      </c>
      <c r="C23" s="2" t="s">
        <v>282</v>
      </c>
      <c r="D23" s="15" t="s">
        <v>125</v>
      </c>
      <c r="E23" s="147">
        <v>100000</v>
      </c>
      <c r="F23" s="147">
        <v>100000</v>
      </c>
      <c r="G23" s="147">
        <v>100000</v>
      </c>
      <c r="H23" s="147">
        <v>100000</v>
      </c>
      <c r="I23" s="147">
        <v>100000</v>
      </c>
      <c r="J23" s="144" t="s">
        <v>246</v>
      </c>
      <c r="K23" s="15" t="s">
        <v>271</v>
      </c>
      <c r="L23" s="193" t="s">
        <v>39</v>
      </c>
    </row>
    <row r="24" spans="1:12" ht="22.5" customHeight="1" x14ac:dyDescent="0.35">
      <c r="A24" s="5"/>
      <c r="B24" s="6" t="s">
        <v>283</v>
      </c>
      <c r="C24" s="9" t="s">
        <v>272</v>
      </c>
      <c r="D24" s="9" t="s">
        <v>273</v>
      </c>
      <c r="E24" s="13"/>
      <c r="F24" s="13"/>
      <c r="G24" s="13"/>
      <c r="H24" s="6"/>
      <c r="I24" s="6"/>
      <c r="J24" s="71" t="s">
        <v>274</v>
      </c>
      <c r="K24" s="9" t="s">
        <v>275</v>
      </c>
      <c r="L24" s="196" t="s">
        <v>293</v>
      </c>
    </row>
    <row r="25" spans="1:12" ht="22.5" customHeight="1" x14ac:dyDescent="0.35">
      <c r="A25" s="5"/>
      <c r="B25" s="6" t="s">
        <v>284</v>
      </c>
      <c r="C25" s="9" t="s">
        <v>276</v>
      </c>
      <c r="D25" s="9"/>
      <c r="E25" s="85"/>
      <c r="F25" s="85"/>
      <c r="G25" s="85"/>
      <c r="H25" s="6"/>
      <c r="I25" s="6"/>
      <c r="J25" s="146" t="s">
        <v>277</v>
      </c>
      <c r="K25" s="9" t="s">
        <v>278</v>
      </c>
      <c r="L25" s="5"/>
    </row>
    <row r="26" spans="1:12" ht="22.5" customHeight="1" x14ac:dyDescent="0.35">
      <c r="A26" s="5"/>
      <c r="B26" s="6"/>
      <c r="C26" s="6" t="s">
        <v>279</v>
      </c>
      <c r="D26" s="9"/>
      <c r="E26" s="85"/>
      <c r="F26" s="85"/>
      <c r="G26" s="85"/>
      <c r="H26" s="141"/>
      <c r="I26" s="141"/>
      <c r="J26" s="9"/>
      <c r="K26" s="9" t="s">
        <v>280</v>
      </c>
      <c r="L26" s="5"/>
    </row>
    <row r="27" spans="1:12" ht="9.75" customHeight="1" x14ac:dyDescent="0.35">
      <c r="A27" s="10"/>
      <c r="B27" s="11"/>
      <c r="C27" s="16"/>
      <c r="D27" s="16"/>
      <c r="E27" s="150"/>
      <c r="F27" s="150"/>
      <c r="G27" s="150"/>
      <c r="H27" s="150"/>
      <c r="I27" s="150"/>
      <c r="J27" s="158"/>
      <c r="K27" s="16"/>
      <c r="L27" s="10"/>
    </row>
    <row r="28" spans="1:12" ht="22.5" customHeight="1" x14ac:dyDescent="0.35">
      <c r="A28" s="40"/>
      <c r="B28" s="41"/>
      <c r="C28" s="45"/>
      <c r="D28" s="45"/>
      <c r="E28" s="156"/>
      <c r="F28" s="156"/>
      <c r="G28" s="156"/>
      <c r="H28" s="41"/>
      <c r="I28" s="41"/>
      <c r="J28" s="53"/>
      <c r="K28" s="45"/>
      <c r="L28" s="41"/>
    </row>
    <row r="29" spans="1:12" s="140" customFormat="1" ht="22.5" customHeight="1" x14ac:dyDescent="0.35">
      <c r="A29" s="41"/>
      <c r="B29" s="41"/>
      <c r="C29" s="45"/>
      <c r="D29" s="41"/>
      <c r="E29" s="46"/>
      <c r="F29" s="46"/>
      <c r="G29" s="46"/>
      <c r="H29" s="41"/>
      <c r="I29" s="41"/>
      <c r="J29" s="157"/>
      <c r="K29" s="45"/>
      <c r="L29" s="41"/>
    </row>
    <row r="30" spans="1:12" ht="22.5" customHeight="1" x14ac:dyDescent="0.35">
      <c r="L30" s="111" t="s">
        <v>1904</v>
      </c>
    </row>
    <row r="31" spans="1:12" ht="22.5" customHeight="1" x14ac:dyDescent="0.35">
      <c r="A31" s="110"/>
      <c r="B31" s="669" t="s">
        <v>2871</v>
      </c>
      <c r="C31" s="669"/>
      <c r="D31" s="669"/>
      <c r="E31" s="669"/>
      <c r="F31" s="669"/>
      <c r="G31" s="669"/>
      <c r="H31" s="669"/>
      <c r="I31" s="669"/>
      <c r="J31" s="669"/>
      <c r="K31" s="669"/>
      <c r="L31" s="669"/>
    </row>
    <row r="32" spans="1:12" ht="22.5" customHeight="1" x14ac:dyDescent="0.35">
      <c r="A32" s="110"/>
      <c r="B32" s="669" t="s">
        <v>2468</v>
      </c>
      <c r="C32" s="669"/>
      <c r="D32" s="669"/>
      <c r="E32" s="669"/>
      <c r="F32" s="669"/>
      <c r="G32" s="669"/>
      <c r="H32" s="669"/>
      <c r="I32" s="669"/>
      <c r="J32" s="669"/>
      <c r="K32" s="669"/>
      <c r="L32" s="669"/>
    </row>
    <row r="33" spans="1:12" ht="22.5" customHeight="1" x14ac:dyDescent="0.35">
      <c r="A33" s="110"/>
      <c r="B33" s="669" t="s">
        <v>2469</v>
      </c>
      <c r="C33" s="669"/>
      <c r="D33" s="669"/>
      <c r="E33" s="669"/>
      <c r="F33" s="669"/>
      <c r="G33" s="669"/>
      <c r="H33" s="669"/>
      <c r="I33" s="669"/>
      <c r="J33" s="669"/>
      <c r="K33" s="669"/>
      <c r="L33" s="669"/>
    </row>
    <row r="34" spans="1:12" ht="22.5" customHeight="1" x14ac:dyDescent="0.35">
      <c r="A34" s="687" t="s">
        <v>15</v>
      </c>
      <c r="B34" s="687" t="s">
        <v>5</v>
      </c>
      <c r="C34" s="687" t="s">
        <v>16</v>
      </c>
      <c r="D34" s="112" t="s">
        <v>17</v>
      </c>
      <c r="E34" s="690" t="s">
        <v>19</v>
      </c>
      <c r="F34" s="690"/>
      <c r="G34" s="690"/>
      <c r="H34" s="690"/>
      <c r="I34" s="690"/>
      <c r="J34" s="112" t="s">
        <v>20</v>
      </c>
      <c r="K34" s="112" t="s">
        <v>21</v>
      </c>
      <c r="L34" s="452" t="s">
        <v>24</v>
      </c>
    </row>
    <row r="35" spans="1:12" ht="22.5" customHeight="1" x14ac:dyDescent="0.35">
      <c r="A35" s="693"/>
      <c r="B35" s="693"/>
      <c r="C35" s="693"/>
      <c r="D35" s="113" t="s">
        <v>18</v>
      </c>
      <c r="E35" s="414" t="s">
        <v>1898</v>
      </c>
      <c r="F35" s="415" t="s">
        <v>1899</v>
      </c>
      <c r="G35" s="414" t="s">
        <v>1900</v>
      </c>
      <c r="H35" s="415" t="s">
        <v>1901</v>
      </c>
      <c r="I35" s="414" t="s">
        <v>1902</v>
      </c>
      <c r="J35" s="113" t="s">
        <v>22</v>
      </c>
      <c r="K35" s="113" t="s">
        <v>23</v>
      </c>
      <c r="L35" s="453" t="s">
        <v>25</v>
      </c>
    </row>
    <row r="36" spans="1:12" ht="22.5" customHeight="1" x14ac:dyDescent="0.35">
      <c r="A36" s="694"/>
      <c r="B36" s="694"/>
      <c r="C36" s="694"/>
      <c r="D36" s="114"/>
      <c r="E36" s="115" t="s">
        <v>7</v>
      </c>
      <c r="F36" s="115" t="s">
        <v>7</v>
      </c>
      <c r="G36" s="115" t="s">
        <v>7</v>
      </c>
      <c r="H36" s="115" t="s">
        <v>7</v>
      </c>
      <c r="I36" s="115" t="s">
        <v>7</v>
      </c>
      <c r="J36" s="114"/>
      <c r="K36" s="114"/>
      <c r="L36" s="454"/>
    </row>
    <row r="37" spans="1:12" ht="22.5" customHeight="1" x14ac:dyDescent="0.35">
      <c r="A37" s="1">
        <v>3</v>
      </c>
      <c r="B37" s="2" t="s">
        <v>285</v>
      </c>
      <c r="C37" s="15" t="s">
        <v>286</v>
      </c>
      <c r="D37" s="15" t="s">
        <v>287</v>
      </c>
      <c r="E37" s="17">
        <v>200000</v>
      </c>
      <c r="F37" s="17" t="s">
        <v>98</v>
      </c>
      <c r="G37" s="17" t="s">
        <v>98</v>
      </c>
      <c r="H37" s="17" t="s">
        <v>98</v>
      </c>
      <c r="I37" s="17" t="s">
        <v>98</v>
      </c>
      <c r="J37" s="144" t="s">
        <v>287</v>
      </c>
      <c r="K37" s="15" t="s">
        <v>288</v>
      </c>
      <c r="L37" s="193" t="s">
        <v>39</v>
      </c>
    </row>
    <row r="38" spans="1:12" ht="22.5" customHeight="1" x14ac:dyDescent="0.35">
      <c r="A38" s="5"/>
      <c r="B38" s="6" t="s">
        <v>289</v>
      </c>
      <c r="C38" s="78" t="s">
        <v>289</v>
      </c>
      <c r="D38" s="9" t="s">
        <v>290</v>
      </c>
      <c r="E38" s="145"/>
      <c r="F38" s="145"/>
      <c r="G38" s="145"/>
      <c r="H38" s="6"/>
      <c r="I38" s="6"/>
      <c r="J38" s="71" t="s">
        <v>290</v>
      </c>
      <c r="K38" s="9" t="s">
        <v>291</v>
      </c>
      <c r="L38" s="196" t="s">
        <v>293</v>
      </c>
    </row>
    <row r="39" spans="1:12" s="140" customFormat="1" ht="22.5" customHeight="1" x14ac:dyDescent="0.35">
      <c r="A39" s="6"/>
      <c r="B39" s="6" t="s">
        <v>292</v>
      </c>
      <c r="C39" s="78" t="s">
        <v>293</v>
      </c>
      <c r="D39" s="6"/>
      <c r="E39" s="19"/>
      <c r="F39" s="19"/>
      <c r="G39" s="19"/>
      <c r="H39" s="6"/>
      <c r="I39" s="6"/>
      <c r="J39" s="79"/>
      <c r="K39" s="9" t="s">
        <v>294</v>
      </c>
      <c r="L39" s="6"/>
    </row>
    <row r="40" spans="1:12" ht="22.5" customHeight="1" x14ac:dyDescent="0.35">
      <c r="A40" s="6"/>
      <c r="B40" s="6"/>
      <c r="C40" s="9"/>
      <c r="D40" s="6"/>
      <c r="E40" s="19"/>
      <c r="F40" s="19"/>
      <c r="G40" s="19"/>
      <c r="H40" s="6"/>
      <c r="I40" s="6"/>
      <c r="J40" s="79"/>
      <c r="K40" s="9" t="s">
        <v>295</v>
      </c>
      <c r="L40" s="6"/>
    </row>
    <row r="41" spans="1:12" ht="22.5" customHeight="1" x14ac:dyDescent="0.35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</row>
    <row r="42" spans="1:12" ht="22.5" customHeight="1" x14ac:dyDescent="0.35">
      <c r="A42" s="1">
        <v>4</v>
      </c>
      <c r="B42" s="2" t="s">
        <v>296</v>
      </c>
      <c r="C42" s="2" t="s">
        <v>297</v>
      </c>
      <c r="D42" s="15" t="s">
        <v>298</v>
      </c>
      <c r="E42" s="21">
        <v>20000</v>
      </c>
      <c r="F42" s="21" t="s">
        <v>98</v>
      </c>
      <c r="G42" s="21" t="s">
        <v>98</v>
      </c>
      <c r="H42" s="21" t="s">
        <v>98</v>
      </c>
      <c r="I42" s="21" t="s">
        <v>98</v>
      </c>
      <c r="J42" s="144" t="s">
        <v>299</v>
      </c>
      <c r="K42" s="15" t="s">
        <v>300</v>
      </c>
      <c r="L42" s="193" t="s">
        <v>39</v>
      </c>
    </row>
    <row r="43" spans="1:12" ht="22.5" customHeight="1" x14ac:dyDescent="0.35">
      <c r="A43" s="5"/>
      <c r="B43" s="6" t="s">
        <v>301</v>
      </c>
      <c r="C43" s="9" t="s">
        <v>302</v>
      </c>
      <c r="D43" s="9" t="s">
        <v>311</v>
      </c>
      <c r="E43" s="151"/>
      <c r="F43" s="151"/>
      <c r="G43" s="151"/>
      <c r="H43" s="6"/>
      <c r="I43" s="6"/>
      <c r="J43" s="71" t="s">
        <v>303</v>
      </c>
      <c r="K43" s="9" t="s">
        <v>304</v>
      </c>
      <c r="L43" s="196" t="s">
        <v>293</v>
      </c>
    </row>
    <row r="44" spans="1:12" ht="22.5" customHeight="1" x14ac:dyDescent="0.35">
      <c r="A44" s="6"/>
      <c r="B44" s="6" t="s">
        <v>305</v>
      </c>
      <c r="C44" s="9" t="s">
        <v>306</v>
      </c>
      <c r="D44" s="9" t="s">
        <v>309</v>
      </c>
      <c r="E44" s="30"/>
      <c r="F44" s="30"/>
      <c r="G44" s="30"/>
      <c r="H44" s="6"/>
      <c r="I44" s="6"/>
      <c r="J44" s="146" t="s">
        <v>307</v>
      </c>
      <c r="K44" s="9" t="s">
        <v>308</v>
      </c>
      <c r="L44" s="6"/>
    </row>
    <row r="45" spans="1:12" ht="22.5" customHeight="1" x14ac:dyDescent="0.35">
      <c r="A45" s="6"/>
      <c r="B45" s="6"/>
      <c r="C45" s="9"/>
      <c r="D45" s="6"/>
      <c r="E45" s="30"/>
      <c r="F45" s="30"/>
      <c r="G45" s="30"/>
      <c r="H45" s="6"/>
      <c r="I45" s="6"/>
      <c r="J45" s="152" t="s">
        <v>309</v>
      </c>
      <c r="K45" s="16"/>
      <c r="L45" s="6"/>
    </row>
    <row r="46" spans="1:12" ht="22.5" customHeight="1" x14ac:dyDescent="0.35">
      <c r="A46" s="36" t="s">
        <v>13</v>
      </c>
      <c r="B46" s="485" t="s">
        <v>310</v>
      </c>
      <c r="C46" s="37"/>
      <c r="D46" s="37"/>
      <c r="E46" s="105">
        <f>SUM(E18:E45)</f>
        <v>370000</v>
      </c>
      <c r="F46" s="105">
        <f t="shared" ref="F46:I46" si="0">SUM(F18:F45)</f>
        <v>150000</v>
      </c>
      <c r="G46" s="105">
        <f t="shared" si="0"/>
        <v>150000</v>
      </c>
      <c r="H46" s="105">
        <f t="shared" si="0"/>
        <v>150000</v>
      </c>
      <c r="I46" s="105">
        <f t="shared" si="0"/>
        <v>150000</v>
      </c>
      <c r="J46" s="106"/>
      <c r="K46" s="37"/>
      <c r="L46" s="36"/>
    </row>
    <row r="47" spans="1:12" ht="22.5" customHeight="1" x14ac:dyDescent="0.35">
      <c r="A47" s="40"/>
      <c r="B47" s="41"/>
      <c r="C47" s="45"/>
      <c r="D47" s="41"/>
      <c r="E47" s="131"/>
      <c r="F47" s="131"/>
      <c r="G47" s="131"/>
      <c r="H47" s="41"/>
      <c r="I47" s="41"/>
      <c r="J47" s="154"/>
      <c r="K47" s="45"/>
      <c r="L47" s="40"/>
    </row>
    <row r="48" spans="1:12" ht="22.5" customHeight="1" x14ac:dyDescent="0.35">
      <c r="A48" s="40"/>
      <c r="B48" s="41"/>
      <c r="C48" s="41"/>
      <c r="D48" s="41"/>
      <c r="E48" s="131"/>
      <c r="F48" s="131"/>
      <c r="G48" s="131"/>
      <c r="H48" s="155"/>
      <c r="I48" s="155"/>
      <c r="J48" s="45"/>
      <c r="K48" s="45"/>
      <c r="L48" s="40"/>
    </row>
    <row r="49" spans="1:12" ht="22.5" customHeight="1" x14ac:dyDescent="0.35">
      <c r="A49" s="40"/>
      <c r="B49" s="41"/>
      <c r="C49" s="45"/>
      <c r="D49" s="41"/>
      <c r="E49" s="46"/>
      <c r="F49" s="46"/>
      <c r="G49" s="46"/>
      <c r="H49" s="46"/>
      <c r="I49" s="46"/>
      <c r="J49" s="53"/>
      <c r="K49" s="45"/>
      <c r="L49" s="40"/>
    </row>
    <row r="50" spans="1:12" ht="22.5" customHeight="1" x14ac:dyDescent="0.35">
      <c r="A50" s="40"/>
      <c r="B50" s="41"/>
      <c r="C50" s="45"/>
      <c r="D50" s="41"/>
      <c r="E50" s="156"/>
      <c r="F50" s="156"/>
      <c r="G50" s="156"/>
      <c r="H50" s="41"/>
      <c r="I50" s="41"/>
      <c r="J50" s="53"/>
      <c r="K50" s="45"/>
      <c r="L50" s="41"/>
    </row>
    <row r="51" spans="1:12" s="140" customFormat="1" ht="22.5" customHeight="1" x14ac:dyDescent="0.35">
      <c r="A51" s="41"/>
      <c r="B51" s="41"/>
      <c r="C51" s="45"/>
      <c r="D51" s="41"/>
      <c r="E51" s="46"/>
      <c r="F51" s="46"/>
      <c r="G51" s="46"/>
      <c r="H51" s="41"/>
      <c r="I51" s="41"/>
      <c r="J51" s="157"/>
      <c r="K51" s="45"/>
      <c r="L51" s="41"/>
    </row>
    <row r="52" spans="1:12" ht="22.5" customHeight="1" x14ac:dyDescent="0.35">
      <c r="A52" s="41"/>
      <c r="B52" s="41"/>
      <c r="C52" s="45"/>
      <c r="D52" s="41"/>
      <c r="E52" s="46"/>
      <c r="F52" s="46"/>
      <c r="G52" s="46"/>
      <c r="H52" s="41"/>
      <c r="I52" s="41"/>
      <c r="J52" s="157"/>
      <c r="K52" s="45"/>
      <c r="L52" s="41"/>
    </row>
  </sheetData>
  <mergeCells count="22">
    <mergeCell ref="B13:L13"/>
    <mergeCell ref="B31:L31"/>
    <mergeCell ref="B32:L32"/>
    <mergeCell ref="B33:L33"/>
    <mergeCell ref="A34:A36"/>
    <mergeCell ref="B34:B36"/>
    <mergeCell ref="C34:C36"/>
    <mergeCell ref="E34:I34"/>
    <mergeCell ref="B14:L14"/>
    <mergeCell ref="A15:A17"/>
    <mergeCell ref="B15:B17"/>
    <mergeCell ref="C15:C17"/>
    <mergeCell ref="E15:I15"/>
    <mergeCell ref="B12:L12"/>
    <mergeCell ref="A3:L3"/>
    <mergeCell ref="A4:L4"/>
    <mergeCell ref="A5:L5"/>
    <mergeCell ref="A10:L10"/>
    <mergeCell ref="A11:L11"/>
    <mergeCell ref="A7:L7"/>
    <mergeCell ref="A8:L8"/>
    <mergeCell ref="A9:L9"/>
  </mergeCells>
  <pageMargins left="0.39370078740157483" right="0.39370078740157483" top="0.98425196850393704" bottom="0.39370078740157483" header="0.70866141732283472" footer="0.31496062992125984"/>
  <pageSetup paperSize="9" scale="80" firstPageNumber="65" orientation="landscape" useFirstPageNumber="1" r:id="rId1"/>
  <headerFooter>
    <oddFooter>&amp;L&amp;"TH SarabunPSK,ธรรมดา"&amp;14ส่วนที่ 3 แผนพัฒนาท้องถิ่น (พ.ศ.2566-2570) แก้ไข ครั้งที่ 1/2566&amp;C&amp;"TH SarabunPSK,ธรรมดา"&amp;16&amp;P&amp;R&amp;"TH SarabunPSK,ธรรมดา"&amp;14ยุทธศาสตร์ที่ 4 การส่งเสริมการท่องเที่ยวชุมชน (ผ.02)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2:L614"/>
  <sheetViews>
    <sheetView view="pageBreakPreview" topLeftCell="A388" zoomScaleNormal="100" zoomScaleSheetLayoutView="100" workbookViewId="0">
      <selection activeCell="H393" sqref="H393"/>
    </sheetView>
  </sheetViews>
  <sheetFormatPr defaultRowHeight="22.5" customHeight="1" x14ac:dyDescent="0.35"/>
  <cols>
    <col min="1" max="1" width="5" style="109" customWidth="1"/>
    <col min="2" max="2" width="20.25" style="109" customWidth="1"/>
    <col min="3" max="3" width="18.375" style="109" customWidth="1"/>
    <col min="4" max="4" width="16.75" style="109" customWidth="1"/>
    <col min="5" max="8" width="12.125" style="109" customWidth="1"/>
    <col min="9" max="9" width="11.125" style="109" customWidth="1"/>
    <col min="10" max="10" width="14.25" style="109" customWidth="1"/>
    <col min="11" max="11" width="17.125" style="109" customWidth="1"/>
    <col min="12" max="12" width="11.375" style="109" customWidth="1"/>
    <col min="13" max="16384" width="9" style="109"/>
  </cols>
  <sheetData>
    <row r="2" spans="1:12" ht="22.5" customHeight="1" x14ac:dyDescent="0.35">
      <c r="B2" s="110"/>
      <c r="L2" s="111" t="s">
        <v>1904</v>
      </c>
    </row>
    <row r="3" spans="1:12" ht="22.5" customHeight="1" x14ac:dyDescent="0.35">
      <c r="A3" s="676" t="s">
        <v>14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2" ht="22.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2" ht="22.5" customHeight="1" x14ac:dyDescent="0.35">
      <c r="A5" s="676" t="s">
        <v>1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6" spans="1:12" ht="10.5" customHeight="1" x14ac:dyDescent="0.35"/>
    <row r="7" spans="1:12" ht="23.25" customHeight="1" x14ac:dyDescent="0.35">
      <c r="A7" s="691" t="s">
        <v>2470</v>
      </c>
      <c r="B7" s="669"/>
      <c r="C7" s="669"/>
      <c r="D7" s="669"/>
      <c r="E7" s="669"/>
      <c r="F7" s="669"/>
      <c r="G7" s="669"/>
      <c r="H7" s="669"/>
      <c r="I7" s="669"/>
      <c r="J7" s="669"/>
      <c r="K7" s="669"/>
      <c r="L7" s="669"/>
    </row>
    <row r="8" spans="1:12" ht="23.25" customHeight="1" x14ac:dyDescent="0.35">
      <c r="A8" s="669" t="s">
        <v>2417</v>
      </c>
      <c r="B8" s="669"/>
      <c r="C8" s="669"/>
      <c r="D8" s="669"/>
      <c r="E8" s="669"/>
      <c r="F8" s="669"/>
      <c r="G8" s="669"/>
      <c r="H8" s="669"/>
      <c r="I8" s="669"/>
      <c r="J8" s="669"/>
      <c r="K8" s="669"/>
      <c r="L8" s="669"/>
    </row>
    <row r="9" spans="1:12" ht="42.75" customHeight="1" x14ac:dyDescent="0.35">
      <c r="A9" s="706" t="s">
        <v>2471</v>
      </c>
      <c r="B9" s="706"/>
      <c r="C9" s="706"/>
      <c r="D9" s="706"/>
      <c r="E9" s="706"/>
      <c r="F9" s="706"/>
      <c r="G9" s="706"/>
      <c r="H9" s="706"/>
      <c r="I9" s="706"/>
      <c r="J9" s="706"/>
      <c r="K9" s="706"/>
      <c r="L9" s="706"/>
    </row>
    <row r="10" spans="1:12" ht="22.5" customHeight="1" x14ac:dyDescent="0.35">
      <c r="A10" s="695" t="s">
        <v>2859</v>
      </c>
      <c r="B10" s="695"/>
      <c r="C10" s="695"/>
      <c r="D10" s="695"/>
      <c r="E10" s="695"/>
      <c r="F10" s="695"/>
      <c r="G10" s="695"/>
      <c r="H10" s="695"/>
      <c r="I10" s="695"/>
      <c r="J10" s="695"/>
      <c r="K10" s="695"/>
      <c r="L10" s="695"/>
    </row>
    <row r="11" spans="1:12" ht="22.5" customHeight="1" x14ac:dyDescent="0.35">
      <c r="A11" s="695" t="s">
        <v>2872</v>
      </c>
      <c r="B11" s="695"/>
      <c r="C11" s="695"/>
      <c r="D11" s="695"/>
      <c r="E11" s="695"/>
      <c r="F11" s="695"/>
      <c r="G11" s="695"/>
      <c r="H11" s="695"/>
      <c r="I11" s="695"/>
      <c r="J11" s="695"/>
      <c r="K11" s="695"/>
      <c r="L11" s="695"/>
    </row>
    <row r="12" spans="1:12" ht="22.5" customHeight="1" x14ac:dyDescent="0.35">
      <c r="A12" s="649"/>
      <c r="B12" s="695" t="s">
        <v>1910</v>
      </c>
      <c r="C12" s="695"/>
      <c r="D12" s="695"/>
      <c r="E12" s="695"/>
      <c r="F12" s="695"/>
      <c r="G12" s="695"/>
      <c r="H12" s="695"/>
      <c r="I12" s="695"/>
      <c r="J12" s="695"/>
      <c r="K12" s="695"/>
      <c r="L12" s="695"/>
    </row>
    <row r="13" spans="1:12" ht="22.5" customHeight="1" x14ac:dyDescent="0.35">
      <c r="A13" s="649"/>
      <c r="B13" s="695" t="s">
        <v>2472</v>
      </c>
      <c r="C13" s="695"/>
      <c r="D13" s="695"/>
      <c r="E13" s="695"/>
      <c r="F13" s="695"/>
      <c r="G13" s="695"/>
      <c r="H13" s="695"/>
      <c r="I13" s="695"/>
      <c r="J13" s="695"/>
      <c r="K13" s="695"/>
      <c r="L13" s="695"/>
    </row>
    <row r="14" spans="1:12" s="159" customFormat="1" ht="22.5" customHeight="1" x14ac:dyDescent="0.35">
      <c r="A14" s="165" t="s">
        <v>356</v>
      </c>
      <c r="B14" s="696" t="s">
        <v>2473</v>
      </c>
      <c r="C14" s="696"/>
      <c r="D14" s="696"/>
      <c r="E14" s="696"/>
      <c r="F14" s="696"/>
      <c r="G14" s="696"/>
      <c r="H14" s="696"/>
      <c r="I14" s="696"/>
      <c r="J14" s="696"/>
      <c r="K14" s="696"/>
      <c r="L14" s="696"/>
    </row>
    <row r="15" spans="1:12" s="27" customFormat="1" ht="22.5" customHeight="1" x14ac:dyDescent="0.35">
      <c r="A15" s="697" t="s">
        <v>15</v>
      </c>
      <c r="B15" s="697" t="s">
        <v>5</v>
      </c>
      <c r="C15" s="697" t="s">
        <v>16</v>
      </c>
      <c r="D15" s="491" t="s">
        <v>17</v>
      </c>
      <c r="E15" s="700" t="s">
        <v>19</v>
      </c>
      <c r="F15" s="701"/>
      <c r="G15" s="701"/>
      <c r="H15" s="701"/>
      <c r="I15" s="702"/>
      <c r="J15" s="703" t="s">
        <v>312</v>
      </c>
      <c r="K15" s="697" t="s">
        <v>313</v>
      </c>
      <c r="L15" s="703" t="s">
        <v>314</v>
      </c>
    </row>
    <row r="16" spans="1:12" s="27" customFormat="1" ht="22.5" customHeight="1" x14ac:dyDescent="0.35">
      <c r="A16" s="698"/>
      <c r="B16" s="698"/>
      <c r="C16" s="698"/>
      <c r="D16" s="492" t="s">
        <v>315</v>
      </c>
      <c r="E16" s="414" t="s">
        <v>1898</v>
      </c>
      <c r="F16" s="415" t="s">
        <v>1899</v>
      </c>
      <c r="G16" s="414" t="s">
        <v>1900</v>
      </c>
      <c r="H16" s="415" t="s">
        <v>1901</v>
      </c>
      <c r="I16" s="414" t="s">
        <v>1902</v>
      </c>
      <c r="J16" s="704"/>
      <c r="K16" s="698"/>
      <c r="L16" s="704"/>
    </row>
    <row r="17" spans="1:12" s="27" customFormat="1" ht="22.5" customHeight="1" x14ac:dyDescent="0.35">
      <c r="A17" s="699"/>
      <c r="B17" s="699"/>
      <c r="C17" s="699"/>
      <c r="D17" s="161"/>
      <c r="E17" s="493" t="s">
        <v>7</v>
      </c>
      <c r="F17" s="493" t="s">
        <v>7</v>
      </c>
      <c r="G17" s="493" t="s">
        <v>7</v>
      </c>
      <c r="H17" s="493" t="s">
        <v>7</v>
      </c>
      <c r="I17" s="493" t="s">
        <v>7</v>
      </c>
      <c r="J17" s="705"/>
      <c r="K17" s="699"/>
      <c r="L17" s="705"/>
    </row>
    <row r="18" spans="1:12" ht="22.5" customHeight="1" x14ac:dyDescent="0.35">
      <c r="A18" s="1">
        <v>1</v>
      </c>
      <c r="B18" s="6" t="s">
        <v>378</v>
      </c>
      <c r="C18" s="6" t="s">
        <v>379</v>
      </c>
      <c r="D18" s="6" t="s">
        <v>380</v>
      </c>
      <c r="E18" s="85">
        <v>10000</v>
      </c>
      <c r="F18" s="85">
        <v>10000</v>
      </c>
      <c r="G18" s="85">
        <v>10000</v>
      </c>
      <c r="H18" s="85">
        <v>10000</v>
      </c>
      <c r="I18" s="85">
        <v>10000</v>
      </c>
      <c r="J18" s="141" t="s">
        <v>381</v>
      </c>
      <c r="K18" s="6" t="s">
        <v>382</v>
      </c>
      <c r="L18" s="5" t="s">
        <v>383</v>
      </c>
    </row>
    <row r="19" spans="1:12" ht="22.5" customHeight="1" x14ac:dyDescent="0.35">
      <c r="A19" s="5"/>
      <c r="B19" s="6" t="s">
        <v>384</v>
      </c>
      <c r="C19" s="6" t="s">
        <v>385</v>
      </c>
      <c r="D19" s="6" t="s">
        <v>386</v>
      </c>
      <c r="E19" s="13"/>
      <c r="F19" s="13"/>
      <c r="G19" s="13"/>
      <c r="H19" s="13"/>
      <c r="I19" s="13"/>
      <c r="J19" s="8" t="s">
        <v>387</v>
      </c>
      <c r="K19" s="6" t="s">
        <v>388</v>
      </c>
      <c r="L19" s="5" t="s">
        <v>389</v>
      </c>
    </row>
    <row r="20" spans="1:12" ht="22.5" customHeight="1" x14ac:dyDescent="0.35">
      <c r="A20" s="5"/>
      <c r="B20" s="6" t="s">
        <v>347</v>
      </c>
      <c r="C20" s="6" t="s">
        <v>390</v>
      </c>
      <c r="D20" s="6"/>
      <c r="E20" s="12"/>
      <c r="F20" s="12"/>
      <c r="G20" s="12"/>
      <c r="H20" s="12"/>
      <c r="I20" s="12"/>
      <c r="J20" s="8" t="s">
        <v>391</v>
      </c>
      <c r="K20" s="6" t="s">
        <v>392</v>
      </c>
      <c r="L20" s="5"/>
    </row>
    <row r="21" spans="1:12" ht="22.5" customHeight="1" x14ac:dyDescent="0.35">
      <c r="A21" s="5"/>
      <c r="B21" s="6" t="s">
        <v>153</v>
      </c>
      <c r="C21" s="6"/>
      <c r="D21" s="6"/>
      <c r="E21" s="13"/>
      <c r="F21" s="13"/>
      <c r="G21" s="13"/>
      <c r="H21" s="13"/>
      <c r="I21" s="13"/>
      <c r="J21" s="8"/>
      <c r="K21" s="6"/>
      <c r="L21" s="5"/>
    </row>
    <row r="22" spans="1:12" ht="9.75" customHeight="1" x14ac:dyDescent="0.35">
      <c r="A22" s="10"/>
      <c r="B22" s="11"/>
      <c r="C22" s="11"/>
      <c r="D22" s="11"/>
      <c r="E22" s="14"/>
      <c r="F22" s="14"/>
      <c r="G22" s="14"/>
      <c r="H22" s="14"/>
      <c r="I22" s="14"/>
      <c r="J22" s="59"/>
      <c r="K22" s="11"/>
      <c r="L22" s="10"/>
    </row>
    <row r="23" spans="1:12" ht="22.5" customHeight="1" x14ac:dyDescent="0.35">
      <c r="A23" s="5">
        <v>2</v>
      </c>
      <c r="B23" s="6" t="s">
        <v>393</v>
      </c>
      <c r="C23" s="9" t="s">
        <v>2479</v>
      </c>
      <c r="D23" s="6" t="s">
        <v>394</v>
      </c>
      <c r="E23" s="85">
        <v>30000</v>
      </c>
      <c r="F23" s="85">
        <v>30000</v>
      </c>
      <c r="G23" s="85">
        <v>30000</v>
      </c>
      <c r="H23" s="85">
        <v>30000</v>
      </c>
      <c r="I23" s="85">
        <v>30000</v>
      </c>
      <c r="J23" s="141" t="s">
        <v>381</v>
      </c>
      <c r="K23" s="9" t="s">
        <v>2474</v>
      </c>
      <c r="L23" s="5" t="s">
        <v>383</v>
      </c>
    </row>
    <row r="24" spans="1:12" ht="22.5" customHeight="1" x14ac:dyDescent="0.35">
      <c r="A24" s="6"/>
      <c r="B24" s="6" t="s">
        <v>395</v>
      </c>
      <c r="C24" s="9" t="s">
        <v>2784</v>
      </c>
      <c r="D24" s="6" t="s">
        <v>396</v>
      </c>
      <c r="E24" s="13"/>
      <c r="F24" s="13"/>
      <c r="G24" s="13"/>
      <c r="H24" s="13"/>
      <c r="I24" s="13"/>
      <c r="J24" s="8" t="s">
        <v>387</v>
      </c>
      <c r="K24" s="9" t="s">
        <v>2475</v>
      </c>
      <c r="L24" s="5" t="s">
        <v>389</v>
      </c>
    </row>
    <row r="25" spans="1:12" ht="22.5" customHeight="1" x14ac:dyDescent="0.35">
      <c r="A25" s="6"/>
      <c r="B25" s="6" t="s">
        <v>397</v>
      </c>
      <c r="C25" s="9" t="s">
        <v>2476</v>
      </c>
      <c r="D25" s="6" t="s">
        <v>398</v>
      </c>
      <c r="E25" s="12"/>
      <c r="F25" s="12"/>
      <c r="G25" s="12"/>
      <c r="H25" s="12"/>
      <c r="I25" s="12"/>
      <c r="J25" s="8" t="s">
        <v>391</v>
      </c>
      <c r="K25" s="9" t="s">
        <v>2476</v>
      </c>
      <c r="L25" s="5"/>
    </row>
    <row r="26" spans="1:12" ht="22.5" customHeight="1" x14ac:dyDescent="0.35">
      <c r="A26" s="5"/>
      <c r="B26" s="6" t="s">
        <v>87</v>
      </c>
      <c r="C26" s="9" t="s">
        <v>2477</v>
      </c>
      <c r="D26" s="6"/>
      <c r="E26" s="13"/>
      <c r="F26" s="13"/>
      <c r="G26" s="13"/>
      <c r="H26" s="13"/>
      <c r="I26" s="13"/>
      <c r="J26" s="8"/>
      <c r="K26" s="9" t="s">
        <v>2477</v>
      </c>
      <c r="L26" s="5"/>
    </row>
    <row r="27" spans="1:12" ht="22.5" customHeight="1" x14ac:dyDescent="0.35">
      <c r="A27" s="10"/>
      <c r="B27" s="11"/>
      <c r="C27" s="16" t="s">
        <v>2478</v>
      </c>
      <c r="D27" s="11"/>
      <c r="E27" s="148"/>
      <c r="F27" s="148"/>
      <c r="G27" s="148"/>
      <c r="H27" s="148"/>
      <c r="I27" s="148"/>
      <c r="J27" s="185"/>
      <c r="K27" s="16" t="s">
        <v>2478</v>
      </c>
      <c r="L27" s="10"/>
    </row>
    <row r="28" spans="1:12" ht="22.5" customHeight="1" x14ac:dyDescent="0.35">
      <c r="L28" s="111" t="s">
        <v>1904</v>
      </c>
    </row>
    <row r="29" spans="1:12" ht="22.5" customHeight="1" x14ac:dyDescent="0.35">
      <c r="A29" s="110"/>
      <c r="B29" s="669" t="s">
        <v>1910</v>
      </c>
      <c r="C29" s="669"/>
      <c r="D29" s="669"/>
      <c r="E29" s="669"/>
      <c r="F29" s="669"/>
      <c r="G29" s="669"/>
      <c r="H29" s="669"/>
      <c r="I29" s="669"/>
      <c r="J29" s="669"/>
      <c r="K29" s="669"/>
      <c r="L29" s="669"/>
    </row>
    <row r="30" spans="1:12" ht="22.5" customHeight="1" x14ac:dyDescent="0.35">
      <c r="A30" s="110"/>
      <c r="B30" s="669" t="s">
        <v>2472</v>
      </c>
      <c r="C30" s="669"/>
      <c r="D30" s="669"/>
      <c r="E30" s="669"/>
      <c r="F30" s="669"/>
      <c r="G30" s="669"/>
      <c r="H30" s="669"/>
      <c r="I30" s="669"/>
      <c r="J30" s="669"/>
      <c r="K30" s="669"/>
      <c r="L30" s="669"/>
    </row>
    <row r="31" spans="1:12" s="159" customFormat="1" ht="22.5" customHeight="1" x14ac:dyDescent="0.35">
      <c r="A31" s="165" t="s">
        <v>356</v>
      </c>
      <c r="B31" s="696" t="s">
        <v>2473</v>
      </c>
      <c r="C31" s="696"/>
      <c r="D31" s="696"/>
      <c r="E31" s="696"/>
      <c r="F31" s="696"/>
      <c r="G31" s="696"/>
      <c r="H31" s="696"/>
      <c r="I31" s="696"/>
      <c r="J31" s="696"/>
      <c r="K31" s="696"/>
      <c r="L31" s="696"/>
    </row>
    <row r="32" spans="1:12" s="27" customFormat="1" ht="22.5" customHeight="1" x14ac:dyDescent="0.35">
      <c r="A32" s="697" t="s">
        <v>15</v>
      </c>
      <c r="B32" s="697" t="s">
        <v>5</v>
      </c>
      <c r="C32" s="697" t="s">
        <v>16</v>
      </c>
      <c r="D32" s="491" t="s">
        <v>17</v>
      </c>
      <c r="E32" s="700" t="s">
        <v>19</v>
      </c>
      <c r="F32" s="701"/>
      <c r="G32" s="701"/>
      <c r="H32" s="701"/>
      <c r="I32" s="702"/>
      <c r="J32" s="703" t="s">
        <v>312</v>
      </c>
      <c r="K32" s="697" t="s">
        <v>313</v>
      </c>
      <c r="L32" s="703" t="s">
        <v>314</v>
      </c>
    </row>
    <row r="33" spans="1:12" s="27" customFormat="1" ht="22.5" customHeight="1" x14ac:dyDescent="0.35">
      <c r="A33" s="698"/>
      <c r="B33" s="698"/>
      <c r="C33" s="698"/>
      <c r="D33" s="492" t="s">
        <v>315</v>
      </c>
      <c r="E33" s="414" t="s">
        <v>1898</v>
      </c>
      <c r="F33" s="415" t="s">
        <v>1899</v>
      </c>
      <c r="G33" s="414" t="s">
        <v>1900</v>
      </c>
      <c r="H33" s="415" t="s">
        <v>1901</v>
      </c>
      <c r="I33" s="414" t="s">
        <v>1902</v>
      </c>
      <c r="J33" s="704"/>
      <c r="K33" s="698"/>
      <c r="L33" s="704"/>
    </row>
    <row r="34" spans="1:12" s="27" customFormat="1" ht="22.5" customHeight="1" x14ac:dyDescent="0.35">
      <c r="A34" s="699"/>
      <c r="B34" s="699"/>
      <c r="C34" s="699"/>
      <c r="D34" s="161"/>
      <c r="E34" s="493" t="s">
        <v>7</v>
      </c>
      <c r="F34" s="493" t="s">
        <v>7</v>
      </c>
      <c r="G34" s="493" t="s">
        <v>7</v>
      </c>
      <c r="H34" s="493" t="s">
        <v>7</v>
      </c>
      <c r="I34" s="493" t="s">
        <v>7</v>
      </c>
      <c r="J34" s="705"/>
      <c r="K34" s="699"/>
      <c r="L34" s="705"/>
    </row>
    <row r="35" spans="1:12" ht="22.5" customHeight="1" x14ac:dyDescent="0.35">
      <c r="A35" s="5">
        <v>3</v>
      </c>
      <c r="B35" s="6" t="s">
        <v>399</v>
      </c>
      <c r="C35" s="6" t="s">
        <v>400</v>
      </c>
      <c r="D35" s="6" t="s">
        <v>401</v>
      </c>
      <c r="E35" s="85">
        <v>95810</v>
      </c>
      <c r="F35" s="85">
        <v>95810</v>
      </c>
      <c r="G35" s="85">
        <v>95810</v>
      </c>
      <c r="H35" s="85">
        <v>95810</v>
      </c>
      <c r="I35" s="85">
        <v>95810</v>
      </c>
      <c r="J35" s="141" t="s">
        <v>402</v>
      </c>
      <c r="K35" s="6" t="s">
        <v>403</v>
      </c>
      <c r="L35" s="5" t="s">
        <v>383</v>
      </c>
    </row>
    <row r="36" spans="1:12" ht="22.5" customHeight="1" x14ac:dyDescent="0.35">
      <c r="A36" s="5"/>
      <c r="B36" s="6" t="s">
        <v>404</v>
      </c>
      <c r="C36" s="6" t="s">
        <v>405</v>
      </c>
      <c r="D36" s="6" t="s">
        <v>406</v>
      </c>
      <c r="E36" s="13"/>
      <c r="F36" s="13"/>
      <c r="G36" s="13"/>
      <c r="H36" s="13"/>
      <c r="I36" s="13"/>
      <c r="J36" s="8" t="s">
        <v>399</v>
      </c>
      <c r="K36" s="6" t="s">
        <v>407</v>
      </c>
      <c r="L36" s="5" t="s">
        <v>389</v>
      </c>
    </row>
    <row r="37" spans="1:12" ht="22.5" customHeight="1" x14ac:dyDescent="0.35">
      <c r="A37" s="5"/>
      <c r="B37" s="6" t="s">
        <v>384</v>
      </c>
      <c r="C37" s="6" t="s">
        <v>384</v>
      </c>
      <c r="D37" s="6"/>
      <c r="E37" s="13"/>
      <c r="F37" s="13"/>
      <c r="G37" s="13"/>
      <c r="H37" s="13"/>
      <c r="I37" s="13"/>
      <c r="J37" s="8" t="s">
        <v>408</v>
      </c>
      <c r="K37" s="6" t="s">
        <v>441</v>
      </c>
      <c r="L37" s="5"/>
    </row>
    <row r="38" spans="1:12" ht="22.5" customHeight="1" x14ac:dyDescent="0.35">
      <c r="A38" s="5"/>
      <c r="B38" s="6" t="s">
        <v>347</v>
      </c>
      <c r="C38" s="6" t="s">
        <v>347</v>
      </c>
      <c r="D38" s="6"/>
      <c r="E38" s="12"/>
      <c r="F38" s="12"/>
      <c r="G38" s="12"/>
      <c r="H38" s="12"/>
      <c r="I38" s="12"/>
      <c r="J38" s="8"/>
      <c r="K38" s="6"/>
      <c r="L38" s="5"/>
    </row>
    <row r="39" spans="1:12" ht="22.5" customHeight="1" x14ac:dyDescent="0.35">
      <c r="A39" s="5"/>
      <c r="B39" s="6" t="s">
        <v>153</v>
      </c>
      <c r="C39" s="6" t="s">
        <v>153</v>
      </c>
      <c r="D39" s="6"/>
      <c r="E39" s="13"/>
      <c r="F39" s="13"/>
      <c r="G39" s="13"/>
      <c r="H39" s="13"/>
      <c r="I39" s="13"/>
      <c r="J39" s="8"/>
      <c r="K39" s="6"/>
      <c r="L39" s="5"/>
    </row>
    <row r="40" spans="1:12" ht="22.5" customHeight="1" x14ac:dyDescent="0.35">
      <c r="A40" s="10"/>
      <c r="B40" s="11"/>
      <c r="C40" s="11"/>
      <c r="D40" s="11"/>
      <c r="E40" s="14"/>
      <c r="F40" s="14"/>
      <c r="G40" s="14"/>
      <c r="H40" s="14"/>
      <c r="I40" s="14"/>
      <c r="J40" s="59"/>
      <c r="K40" s="11"/>
      <c r="L40" s="10"/>
    </row>
    <row r="41" spans="1:12" ht="22.5" customHeight="1" x14ac:dyDescent="0.35">
      <c r="A41" s="5">
        <v>4</v>
      </c>
      <c r="B41" s="6" t="s">
        <v>2284</v>
      </c>
      <c r="C41" s="6" t="s">
        <v>2286</v>
      </c>
      <c r="D41" s="9" t="s">
        <v>409</v>
      </c>
      <c r="E41" s="85">
        <v>277849</v>
      </c>
      <c r="F41" s="85">
        <v>277849</v>
      </c>
      <c r="G41" s="85">
        <v>277849</v>
      </c>
      <c r="H41" s="85">
        <v>277849</v>
      </c>
      <c r="I41" s="85">
        <v>277849</v>
      </c>
      <c r="J41" s="141" t="s">
        <v>402</v>
      </c>
      <c r="K41" s="6" t="s">
        <v>403</v>
      </c>
      <c r="L41" s="5" t="s">
        <v>383</v>
      </c>
    </row>
    <row r="42" spans="1:12" ht="22.5" customHeight="1" x14ac:dyDescent="0.35">
      <c r="A42" s="6"/>
      <c r="B42" s="6" t="s">
        <v>2285</v>
      </c>
      <c r="C42" s="6" t="s">
        <v>2287</v>
      </c>
      <c r="D42" s="9" t="s">
        <v>2211</v>
      </c>
      <c r="E42" s="13"/>
      <c r="F42" s="13"/>
      <c r="G42" s="13"/>
      <c r="H42" s="13"/>
      <c r="I42" s="13"/>
      <c r="J42" s="8" t="s">
        <v>399</v>
      </c>
      <c r="K42" s="6" t="s">
        <v>407</v>
      </c>
      <c r="L42" s="5" t="s">
        <v>389</v>
      </c>
    </row>
    <row r="43" spans="1:12" ht="22.5" customHeight="1" x14ac:dyDescent="0.35">
      <c r="A43" s="6"/>
      <c r="B43" s="6"/>
      <c r="C43" s="6" t="s">
        <v>462</v>
      </c>
      <c r="D43" s="9" t="s">
        <v>2212</v>
      </c>
      <c r="E43" s="12"/>
      <c r="F43" s="12"/>
      <c r="G43" s="12"/>
      <c r="H43" s="12"/>
      <c r="I43" s="12"/>
      <c r="J43" s="8" t="s">
        <v>408</v>
      </c>
      <c r="K43" s="6" t="s">
        <v>441</v>
      </c>
      <c r="L43" s="5"/>
    </row>
    <row r="44" spans="1:12" ht="22.5" customHeight="1" x14ac:dyDescent="0.35">
      <c r="A44" s="5"/>
      <c r="B44" s="6"/>
      <c r="C44" s="6"/>
      <c r="D44" s="9" t="s">
        <v>410</v>
      </c>
      <c r="E44" s="13"/>
      <c r="F44" s="13"/>
      <c r="G44" s="13"/>
      <c r="H44" s="13"/>
      <c r="I44" s="13"/>
      <c r="J44" s="8"/>
      <c r="K44" s="6"/>
      <c r="L44" s="5"/>
    </row>
    <row r="45" spans="1:12" ht="22.5" customHeight="1" x14ac:dyDescent="0.35">
      <c r="A45" s="10"/>
      <c r="B45" s="11"/>
      <c r="C45" s="11"/>
      <c r="D45" s="11"/>
      <c r="E45" s="148"/>
      <c r="F45" s="148"/>
      <c r="G45" s="148"/>
      <c r="H45" s="148"/>
      <c r="I45" s="148"/>
      <c r="J45" s="185"/>
      <c r="K45" s="11"/>
      <c r="L45" s="10"/>
    </row>
    <row r="46" spans="1:12" ht="22.5" customHeight="1" x14ac:dyDescent="0.35">
      <c r="A46" s="1">
        <v>5</v>
      </c>
      <c r="B46" s="27" t="s">
        <v>2288</v>
      </c>
      <c r="C46" s="2" t="s">
        <v>411</v>
      </c>
      <c r="D46" s="27" t="s">
        <v>412</v>
      </c>
      <c r="E46" s="147">
        <v>20000</v>
      </c>
      <c r="F46" s="147">
        <v>20000</v>
      </c>
      <c r="G46" s="147">
        <v>20000</v>
      </c>
      <c r="H46" s="147">
        <v>20000</v>
      </c>
      <c r="I46" s="147">
        <v>20000</v>
      </c>
      <c r="J46" s="27" t="s">
        <v>413</v>
      </c>
      <c r="K46" s="2" t="s">
        <v>414</v>
      </c>
      <c r="L46" s="1" t="s">
        <v>383</v>
      </c>
    </row>
    <row r="47" spans="1:12" ht="22.5" customHeight="1" x14ac:dyDescent="0.35">
      <c r="A47" s="6"/>
      <c r="B47" s="27" t="s">
        <v>2289</v>
      </c>
      <c r="C47" s="6" t="s">
        <v>415</v>
      </c>
      <c r="D47" s="27" t="s">
        <v>416</v>
      </c>
      <c r="E47" s="13"/>
      <c r="F47" s="69"/>
      <c r="G47" s="13"/>
      <c r="H47" s="69"/>
      <c r="I47" s="13"/>
      <c r="J47" s="27" t="s">
        <v>417</v>
      </c>
      <c r="K47" s="6" t="s">
        <v>418</v>
      </c>
      <c r="L47" s="5" t="s">
        <v>389</v>
      </c>
    </row>
    <row r="48" spans="1:12" ht="22.5" customHeight="1" x14ac:dyDescent="0.35">
      <c r="A48" s="6"/>
      <c r="B48" s="27"/>
      <c r="C48" s="6" t="s">
        <v>419</v>
      </c>
      <c r="D48" s="27"/>
      <c r="E48" s="13"/>
      <c r="F48" s="69"/>
      <c r="G48" s="13"/>
      <c r="H48" s="69"/>
      <c r="I48" s="13"/>
      <c r="J48" s="27" t="s">
        <v>420</v>
      </c>
      <c r="K48" s="6" t="s">
        <v>421</v>
      </c>
      <c r="L48" s="5"/>
    </row>
    <row r="49" spans="1:12" ht="22.5" customHeight="1" x14ac:dyDescent="0.35">
      <c r="A49" s="6"/>
      <c r="B49" s="27"/>
      <c r="C49" s="6" t="s">
        <v>422</v>
      </c>
      <c r="D49" s="27"/>
      <c r="E49" s="13"/>
      <c r="F49" s="69"/>
      <c r="G49" s="13"/>
      <c r="H49" s="69"/>
      <c r="I49" s="13"/>
      <c r="J49" s="27"/>
      <c r="K49" s="9" t="s">
        <v>2290</v>
      </c>
      <c r="L49" s="5"/>
    </row>
    <row r="50" spans="1:12" ht="22.5" customHeight="1" x14ac:dyDescent="0.35">
      <c r="A50" s="6"/>
      <c r="B50" s="27"/>
      <c r="C50" s="6" t="s">
        <v>423</v>
      </c>
      <c r="D50" s="27"/>
      <c r="E50" s="13"/>
      <c r="F50" s="69"/>
      <c r="G50" s="13"/>
      <c r="H50" s="69"/>
      <c r="I50" s="13"/>
      <c r="J50" s="27"/>
      <c r="K50" s="6" t="s">
        <v>2291</v>
      </c>
      <c r="L50" s="5"/>
    </row>
    <row r="51" spans="1:12" ht="22.5" customHeight="1" x14ac:dyDescent="0.35">
      <c r="A51" s="6"/>
      <c r="B51" s="27"/>
      <c r="C51" s="6"/>
      <c r="D51" s="27"/>
      <c r="E51" s="13"/>
      <c r="F51" s="69"/>
      <c r="G51" s="13"/>
      <c r="H51" s="69"/>
      <c r="I51" s="13"/>
      <c r="J51" s="27"/>
      <c r="K51" s="6" t="s">
        <v>2292</v>
      </c>
      <c r="L51" s="5"/>
    </row>
    <row r="52" spans="1:12" ht="22.5" customHeight="1" x14ac:dyDescent="0.35">
      <c r="A52" s="11"/>
      <c r="B52" s="159"/>
      <c r="C52" s="11"/>
      <c r="D52" s="159"/>
      <c r="E52" s="14"/>
      <c r="F52" s="186"/>
      <c r="G52" s="14"/>
      <c r="H52" s="186"/>
      <c r="I52" s="14"/>
      <c r="J52" s="186"/>
      <c r="K52" s="11"/>
      <c r="L52" s="10"/>
    </row>
    <row r="53" spans="1:12" ht="22.5" customHeight="1" x14ac:dyDescent="0.35">
      <c r="A53" s="32"/>
      <c r="B53" s="33"/>
      <c r="C53" s="33"/>
      <c r="D53" s="33"/>
      <c r="E53" s="34"/>
      <c r="F53" s="34"/>
      <c r="G53" s="34"/>
      <c r="H53" s="34"/>
      <c r="I53" s="34"/>
      <c r="J53" s="35"/>
      <c r="K53" s="33"/>
      <c r="L53" s="32"/>
    </row>
    <row r="55" spans="1:12" ht="22.5" customHeight="1" x14ac:dyDescent="0.35">
      <c r="L55" s="111" t="s">
        <v>1904</v>
      </c>
    </row>
    <row r="56" spans="1:12" ht="22.5" customHeight="1" x14ac:dyDescent="0.35">
      <c r="A56" s="110"/>
      <c r="B56" s="669" t="s">
        <v>1910</v>
      </c>
      <c r="C56" s="669"/>
      <c r="D56" s="669"/>
      <c r="E56" s="669"/>
      <c r="F56" s="669"/>
      <c r="G56" s="669"/>
      <c r="H56" s="669"/>
      <c r="I56" s="669"/>
      <c r="J56" s="669"/>
      <c r="K56" s="669"/>
      <c r="L56" s="669"/>
    </row>
    <row r="57" spans="1:12" ht="22.5" customHeight="1" x14ac:dyDescent="0.35">
      <c r="A57" s="110"/>
      <c r="B57" s="669" t="s">
        <v>2472</v>
      </c>
      <c r="C57" s="669"/>
      <c r="D57" s="669"/>
      <c r="E57" s="669"/>
      <c r="F57" s="669"/>
      <c r="G57" s="669"/>
      <c r="H57" s="669"/>
      <c r="I57" s="669"/>
      <c r="J57" s="669"/>
      <c r="K57" s="669"/>
      <c r="L57" s="669"/>
    </row>
    <row r="58" spans="1:12" s="159" customFormat="1" ht="22.5" customHeight="1" x14ac:dyDescent="0.35">
      <c r="A58" s="165" t="s">
        <v>356</v>
      </c>
      <c r="B58" s="696" t="s">
        <v>2473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</row>
    <row r="59" spans="1:12" s="27" customFormat="1" ht="22.5" customHeight="1" x14ac:dyDescent="0.35">
      <c r="A59" s="697" t="s">
        <v>15</v>
      </c>
      <c r="B59" s="697" t="s">
        <v>5</v>
      </c>
      <c r="C59" s="697" t="s">
        <v>16</v>
      </c>
      <c r="D59" s="491" t="s">
        <v>17</v>
      </c>
      <c r="E59" s="700" t="s">
        <v>19</v>
      </c>
      <c r="F59" s="701"/>
      <c r="G59" s="701"/>
      <c r="H59" s="701"/>
      <c r="I59" s="702"/>
      <c r="J59" s="703" t="s">
        <v>312</v>
      </c>
      <c r="K59" s="697" t="s">
        <v>313</v>
      </c>
      <c r="L59" s="703" t="s">
        <v>314</v>
      </c>
    </row>
    <row r="60" spans="1:12" s="27" customFormat="1" ht="22.5" customHeight="1" x14ac:dyDescent="0.35">
      <c r="A60" s="698"/>
      <c r="B60" s="698"/>
      <c r="C60" s="698"/>
      <c r="D60" s="492" t="s">
        <v>315</v>
      </c>
      <c r="E60" s="414" t="s">
        <v>1898</v>
      </c>
      <c r="F60" s="415" t="s">
        <v>1899</v>
      </c>
      <c r="G60" s="414" t="s">
        <v>1900</v>
      </c>
      <c r="H60" s="415" t="s">
        <v>1901</v>
      </c>
      <c r="I60" s="414" t="s">
        <v>1902</v>
      </c>
      <c r="J60" s="704"/>
      <c r="K60" s="698"/>
      <c r="L60" s="704"/>
    </row>
    <row r="61" spans="1:12" s="27" customFormat="1" ht="22.5" customHeight="1" x14ac:dyDescent="0.35">
      <c r="A61" s="699"/>
      <c r="B61" s="699"/>
      <c r="C61" s="699"/>
      <c r="D61" s="161"/>
      <c r="E61" s="493" t="s">
        <v>7</v>
      </c>
      <c r="F61" s="493" t="s">
        <v>7</v>
      </c>
      <c r="G61" s="493" t="s">
        <v>7</v>
      </c>
      <c r="H61" s="493" t="s">
        <v>7</v>
      </c>
      <c r="I61" s="493" t="s">
        <v>7</v>
      </c>
      <c r="J61" s="705"/>
      <c r="K61" s="699"/>
      <c r="L61" s="705"/>
    </row>
    <row r="62" spans="1:12" ht="22.5" customHeight="1" x14ac:dyDescent="0.35">
      <c r="A62" s="1">
        <v>6</v>
      </c>
      <c r="B62" s="6" t="s">
        <v>2293</v>
      </c>
      <c r="C62" s="6" t="s">
        <v>2294</v>
      </c>
      <c r="D62" s="9" t="s">
        <v>401</v>
      </c>
      <c r="E62" s="85">
        <v>10000</v>
      </c>
      <c r="F62" s="85">
        <v>10000</v>
      </c>
      <c r="G62" s="85">
        <v>10000</v>
      </c>
      <c r="H62" s="85">
        <v>10000</v>
      </c>
      <c r="I62" s="85">
        <v>10000</v>
      </c>
      <c r="J62" s="141" t="s">
        <v>424</v>
      </c>
      <c r="K62" s="6" t="s">
        <v>425</v>
      </c>
      <c r="L62" s="5" t="s">
        <v>383</v>
      </c>
    </row>
    <row r="63" spans="1:12" ht="22.5" customHeight="1" x14ac:dyDescent="0.35">
      <c r="A63" s="5"/>
      <c r="B63" s="6" t="s">
        <v>1340</v>
      </c>
      <c r="C63" s="6" t="s">
        <v>2295</v>
      </c>
      <c r="D63" s="9" t="s">
        <v>426</v>
      </c>
      <c r="E63" s="13"/>
      <c r="F63" s="13"/>
      <c r="G63" s="13"/>
      <c r="H63" s="13"/>
      <c r="I63" s="13"/>
      <c r="J63" s="8" t="s">
        <v>427</v>
      </c>
      <c r="K63" s="6" t="s">
        <v>428</v>
      </c>
      <c r="L63" s="5" t="s">
        <v>389</v>
      </c>
    </row>
    <row r="64" spans="1:12" ht="22.5" customHeight="1" x14ac:dyDescent="0.35">
      <c r="A64" s="5"/>
      <c r="B64" s="6" t="s">
        <v>87</v>
      </c>
      <c r="C64" s="6" t="s">
        <v>2296</v>
      </c>
      <c r="D64" s="9"/>
      <c r="E64" s="13"/>
      <c r="F64" s="13"/>
      <c r="G64" s="13"/>
      <c r="H64" s="13"/>
      <c r="I64" s="13"/>
      <c r="J64" s="8" t="s">
        <v>429</v>
      </c>
      <c r="K64" s="6" t="s">
        <v>430</v>
      </c>
      <c r="L64" s="5"/>
    </row>
    <row r="65" spans="1:12" ht="22.5" customHeight="1" x14ac:dyDescent="0.35">
      <c r="A65" s="5"/>
      <c r="B65" s="6"/>
      <c r="C65" s="6"/>
      <c r="D65" s="6"/>
      <c r="E65" s="12"/>
      <c r="F65" s="12"/>
      <c r="G65" s="12"/>
      <c r="H65" s="12"/>
      <c r="I65" s="12"/>
      <c r="J65" s="8"/>
      <c r="K65" s="6" t="s">
        <v>431</v>
      </c>
      <c r="L65" s="5"/>
    </row>
    <row r="66" spans="1:12" ht="22.5" customHeight="1" x14ac:dyDescent="0.35">
      <c r="A66" s="10"/>
      <c r="B66" s="11"/>
      <c r="C66" s="11"/>
      <c r="D66" s="11"/>
      <c r="E66" s="14"/>
      <c r="F66" s="14"/>
      <c r="G66" s="14"/>
      <c r="H66" s="14"/>
      <c r="I66" s="14"/>
      <c r="J66" s="59"/>
      <c r="K66" s="11"/>
      <c r="L66" s="10"/>
    </row>
    <row r="67" spans="1:12" ht="22.5" customHeight="1" x14ac:dyDescent="0.35">
      <c r="A67" s="5">
        <v>7</v>
      </c>
      <c r="B67" s="187" t="s">
        <v>432</v>
      </c>
      <c r="C67" s="6" t="s">
        <v>2297</v>
      </c>
      <c r="D67" s="191" t="s">
        <v>433</v>
      </c>
      <c r="E67" s="85">
        <v>398750</v>
      </c>
      <c r="F67" s="85">
        <v>398750</v>
      </c>
      <c r="G67" s="85">
        <v>398750</v>
      </c>
      <c r="H67" s="85">
        <v>398750</v>
      </c>
      <c r="I67" s="85">
        <v>398750</v>
      </c>
      <c r="J67" s="141" t="s">
        <v>434</v>
      </c>
      <c r="K67" s="6" t="s">
        <v>435</v>
      </c>
      <c r="L67" s="5" t="s">
        <v>383</v>
      </c>
    </row>
    <row r="68" spans="1:12" ht="22.5" customHeight="1" x14ac:dyDescent="0.35">
      <c r="A68" s="6"/>
      <c r="B68" s="187" t="s">
        <v>436</v>
      </c>
      <c r="C68" s="6" t="s">
        <v>2298</v>
      </c>
      <c r="D68" s="191" t="s">
        <v>437</v>
      </c>
      <c r="E68" s="13"/>
      <c r="F68" s="13"/>
      <c r="G68" s="13"/>
      <c r="H68" s="13"/>
      <c r="I68" s="13"/>
      <c r="J68" s="8" t="s">
        <v>438</v>
      </c>
      <c r="K68" s="6" t="s">
        <v>407</v>
      </c>
      <c r="L68" s="5" t="s">
        <v>389</v>
      </c>
    </row>
    <row r="69" spans="1:12" ht="22.5" customHeight="1" x14ac:dyDescent="0.35">
      <c r="A69" s="6"/>
      <c r="B69" s="187"/>
      <c r="C69" s="6" t="s">
        <v>2299</v>
      </c>
      <c r="D69" s="191" t="s">
        <v>439</v>
      </c>
      <c r="E69" s="12"/>
      <c r="F69" s="12"/>
      <c r="G69" s="12"/>
      <c r="H69" s="12"/>
      <c r="I69" s="12"/>
      <c r="J69" s="8" t="s">
        <v>440</v>
      </c>
      <c r="K69" s="6" t="s">
        <v>441</v>
      </c>
      <c r="L69" s="5"/>
    </row>
    <row r="70" spans="1:12" ht="22.5" customHeight="1" x14ac:dyDescent="0.35">
      <c r="A70" s="5"/>
      <c r="B70" s="187"/>
      <c r="C70" s="6" t="s">
        <v>1353</v>
      </c>
      <c r="D70" s="191" t="s">
        <v>87</v>
      </c>
      <c r="E70" s="13"/>
      <c r="F70" s="13"/>
      <c r="G70" s="13"/>
      <c r="H70" s="13"/>
      <c r="I70" s="13"/>
      <c r="J70" s="8" t="s">
        <v>5</v>
      </c>
      <c r="K70" s="6" t="s">
        <v>442</v>
      </c>
      <c r="L70" s="5"/>
    </row>
    <row r="71" spans="1:12" ht="22.5" customHeight="1" x14ac:dyDescent="0.35">
      <c r="A71" s="5"/>
      <c r="B71" s="187"/>
      <c r="C71" s="6" t="s">
        <v>153</v>
      </c>
      <c r="D71" s="192" t="s">
        <v>443</v>
      </c>
      <c r="E71" s="13"/>
      <c r="F71" s="13"/>
      <c r="G71" s="13"/>
      <c r="H71" s="13"/>
      <c r="I71" s="13"/>
      <c r="J71" s="8"/>
      <c r="K71" s="6" t="s">
        <v>444</v>
      </c>
      <c r="L71" s="5"/>
    </row>
    <row r="72" spans="1:12" ht="22.5" customHeight="1" x14ac:dyDescent="0.35">
      <c r="A72" s="5"/>
      <c r="B72" s="187"/>
      <c r="C72" s="6"/>
      <c r="D72" s="192" t="s">
        <v>445</v>
      </c>
      <c r="E72" s="13"/>
      <c r="F72" s="13"/>
      <c r="G72" s="13"/>
      <c r="H72" s="13"/>
      <c r="I72" s="13"/>
      <c r="J72" s="8"/>
      <c r="K72" s="6" t="s">
        <v>446</v>
      </c>
      <c r="L72" s="5"/>
    </row>
    <row r="73" spans="1:12" ht="22.5" customHeight="1" x14ac:dyDescent="0.35">
      <c r="A73" s="5"/>
      <c r="B73" s="187"/>
      <c r="C73" s="6"/>
      <c r="D73" s="192" t="s">
        <v>447</v>
      </c>
      <c r="E73" s="13"/>
      <c r="F73" s="13"/>
      <c r="G73" s="13"/>
      <c r="H73" s="13"/>
      <c r="I73" s="13"/>
      <c r="J73" s="8"/>
      <c r="K73" s="6" t="s">
        <v>2332</v>
      </c>
      <c r="L73" s="5"/>
    </row>
    <row r="74" spans="1:12" ht="22.5" customHeight="1" x14ac:dyDescent="0.35">
      <c r="A74" s="5"/>
      <c r="B74" s="27"/>
      <c r="C74" s="187"/>
      <c r="D74" s="163" t="s">
        <v>448</v>
      </c>
      <c r="E74" s="188"/>
      <c r="F74" s="188"/>
      <c r="G74" s="188"/>
      <c r="H74" s="188"/>
      <c r="I74" s="188"/>
      <c r="J74" s="189"/>
      <c r="K74" s="187" t="s">
        <v>2333</v>
      </c>
      <c r="L74" s="5"/>
    </row>
    <row r="75" spans="1:12" ht="22.5" customHeight="1" x14ac:dyDescent="0.35">
      <c r="A75" s="6"/>
      <c r="B75" s="27"/>
      <c r="C75" s="187"/>
      <c r="D75" s="163" t="s">
        <v>449</v>
      </c>
      <c r="E75" s="190"/>
      <c r="F75" s="190"/>
      <c r="G75" s="190"/>
      <c r="H75" s="190"/>
      <c r="I75" s="190"/>
      <c r="J75" s="187"/>
      <c r="K75" s="187" t="s">
        <v>2334</v>
      </c>
      <c r="L75" s="5"/>
    </row>
    <row r="76" spans="1:12" ht="22.5" customHeight="1" x14ac:dyDescent="0.35">
      <c r="A76" s="6"/>
      <c r="B76" s="27"/>
      <c r="C76" s="6"/>
      <c r="D76" s="78" t="s">
        <v>2300</v>
      </c>
      <c r="E76" s="13"/>
      <c r="F76" s="69"/>
      <c r="G76" s="13"/>
      <c r="H76" s="69"/>
      <c r="I76" s="13"/>
      <c r="J76" s="27"/>
      <c r="K76" s="6" t="s">
        <v>450</v>
      </c>
      <c r="L76" s="5"/>
    </row>
    <row r="77" spans="1:12" ht="22.5" customHeight="1" x14ac:dyDescent="0.35">
      <c r="A77" s="6"/>
      <c r="B77" s="27"/>
      <c r="C77" s="6"/>
      <c r="D77" s="78" t="s">
        <v>2301</v>
      </c>
      <c r="E77" s="13"/>
      <c r="F77" s="69"/>
      <c r="G77" s="13"/>
      <c r="H77" s="69"/>
      <c r="I77" s="13"/>
      <c r="J77" s="27"/>
      <c r="K77" s="9" t="s">
        <v>451</v>
      </c>
      <c r="L77" s="5"/>
    </row>
    <row r="78" spans="1:12" ht="22.5" customHeight="1" x14ac:dyDescent="0.35">
      <c r="A78" s="6"/>
      <c r="B78" s="27"/>
      <c r="C78" s="6"/>
      <c r="D78" s="78" t="s">
        <v>452</v>
      </c>
      <c r="E78" s="13"/>
      <c r="F78" s="69"/>
      <c r="G78" s="13"/>
      <c r="H78" s="69"/>
      <c r="I78" s="13"/>
      <c r="J78" s="27"/>
      <c r="K78" s="6" t="s">
        <v>453</v>
      </c>
      <c r="L78" s="5"/>
    </row>
    <row r="79" spans="1:12" ht="22.5" customHeight="1" x14ac:dyDescent="0.35">
      <c r="A79" s="11"/>
      <c r="B79" s="159"/>
      <c r="C79" s="11"/>
      <c r="D79" s="159"/>
      <c r="E79" s="14"/>
      <c r="F79" s="186"/>
      <c r="G79" s="14"/>
      <c r="H79" s="186"/>
      <c r="I79" s="14"/>
      <c r="J79" s="159"/>
      <c r="K79" s="11"/>
      <c r="L79" s="10"/>
    </row>
    <row r="82" spans="1:12" ht="22.5" customHeight="1" x14ac:dyDescent="0.35">
      <c r="L82" s="111" t="s">
        <v>1904</v>
      </c>
    </row>
    <row r="83" spans="1:12" ht="22.5" customHeight="1" x14ac:dyDescent="0.35">
      <c r="A83" s="110"/>
      <c r="B83" s="669" t="s">
        <v>1910</v>
      </c>
      <c r="C83" s="669"/>
      <c r="D83" s="669"/>
      <c r="E83" s="669"/>
      <c r="F83" s="669"/>
      <c r="G83" s="669"/>
      <c r="H83" s="669"/>
      <c r="I83" s="669"/>
      <c r="J83" s="669"/>
      <c r="K83" s="669"/>
      <c r="L83" s="669"/>
    </row>
    <row r="84" spans="1:12" ht="22.5" customHeight="1" x14ac:dyDescent="0.35">
      <c r="A84" s="110"/>
      <c r="B84" s="669" t="s">
        <v>2472</v>
      </c>
      <c r="C84" s="669"/>
      <c r="D84" s="669"/>
      <c r="E84" s="669"/>
      <c r="F84" s="669"/>
      <c r="G84" s="669"/>
      <c r="H84" s="669"/>
      <c r="I84" s="669"/>
      <c r="J84" s="669"/>
      <c r="K84" s="669"/>
      <c r="L84" s="669"/>
    </row>
    <row r="85" spans="1:12" s="159" customFormat="1" ht="22.5" customHeight="1" x14ac:dyDescent="0.35">
      <c r="A85" s="165" t="s">
        <v>356</v>
      </c>
      <c r="B85" s="696" t="s">
        <v>2473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</row>
    <row r="86" spans="1:12" s="27" customFormat="1" ht="22.5" customHeight="1" x14ac:dyDescent="0.35">
      <c r="A86" s="697" t="s">
        <v>15</v>
      </c>
      <c r="B86" s="697" t="s">
        <v>5</v>
      </c>
      <c r="C86" s="697" t="s">
        <v>16</v>
      </c>
      <c r="D86" s="491" t="s">
        <v>17</v>
      </c>
      <c r="E86" s="700" t="s">
        <v>19</v>
      </c>
      <c r="F86" s="701"/>
      <c r="G86" s="701"/>
      <c r="H86" s="701"/>
      <c r="I86" s="702"/>
      <c r="J86" s="703" t="s">
        <v>312</v>
      </c>
      <c r="K86" s="697" t="s">
        <v>313</v>
      </c>
      <c r="L86" s="703" t="s">
        <v>314</v>
      </c>
    </row>
    <row r="87" spans="1:12" s="27" customFormat="1" ht="22.5" customHeight="1" x14ac:dyDescent="0.35">
      <c r="A87" s="698"/>
      <c r="B87" s="698"/>
      <c r="C87" s="698"/>
      <c r="D87" s="492" t="s">
        <v>315</v>
      </c>
      <c r="E87" s="414" t="s">
        <v>1898</v>
      </c>
      <c r="F87" s="415" t="s">
        <v>1899</v>
      </c>
      <c r="G87" s="414" t="s">
        <v>1900</v>
      </c>
      <c r="H87" s="415" t="s">
        <v>1901</v>
      </c>
      <c r="I87" s="414" t="s">
        <v>1902</v>
      </c>
      <c r="J87" s="704"/>
      <c r="K87" s="698"/>
      <c r="L87" s="704"/>
    </row>
    <row r="88" spans="1:12" s="27" customFormat="1" ht="22.5" customHeight="1" x14ac:dyDescent="0.35">
      <c r="A88" s="699"/>
      <c r="B88" s="699"/>
      <c r="C88" s="699"/>
      <c r="D88" s="161"/>
      <c r="E88" s="493" t="s">
        <v>7</v>
      </c>
      <c r="F88" s="493" t="s">
        <v>7</v>
      </c>
      <c r="G88" s="493" t="s">
        <v>7</v>
      </c>
      <c r="H88" s="493" t="s">
        <v>7</v>
      </c>
      <c r="I88" s="493" t="s">
        <v>7</v>
      </c>
      <c r="J88" s="705"/>
      <c r="K88" s="699"/>
      <c r="L88" s="705"/>
    </row>
    <row r="89" spans="1:12" ht="22.5" customHeight="1" x14ac:dyDescent="0.35">
      <c r="A89" s="1">
        <v>8</v>
      </c>
      <c r="B89" s="6" t="s">
        <v>456</v>
      </c>
      <c r="C89" s="6" t="s">
        <v>454</v>
      </c>
      <c r="D89" s="6" t="s">
        <v>455</v>
      </c>
      <c r="E89" s="147">
        <v>30000</v>
      </c>
      <c r="F89" s="147">
        <v>30000</v>
      </c>
      <c r="G89" s="147">
        <v>30000</v>
      </c>
      <c r="H89" s="147">
        <v>30000</v>
      </c>
      <c r="I89" s="147">
        <v>30000</v>
      </c>
      <c r="J89" s="141" t="s">
        <v>37</v>
      </c>
      <c r="K89" s="6" t="s">
        <v>2304</v>
      </c>
      <c r="L89" s="1" t="s">
        <v>383</v>
      </c>
    </row>
    <row r="90" spans="1:12" ht="22.5" customHeight="1" x14ac:dyDescent="0.35">
      <c r="A90" s="5"/>
      <c r="B90" s="6"/>
      <c r="C90" s="6" t="s">
        <v>2302</v>
      </c>
      <c r="D90" s="27"/>
      <c r="E90" s="13"/>
      <c r="F90" s="69"/>
      <c r="G90" s="13"/>
      <c r="H90" s="69"/>
      <c r="I90" s="13"/>
      <c r="J90" s="8" t="s">
        <v>41</v>
      </c>
      <c r="K90" s="6" t="s">
        <v>2305</v>
      </c>
      <c r="L90" s="5" t="s">
        <v>389</v>
      </c>
    </row>
    <row r="91" spans="1:12" ht="22.5" customHeight="1" x14ac:dyDescent="0.35">
      <c r="A91" s="5"/>
      <c r="B91" s="6"/>
      <c r="C91" s="6" t="s">
        <v>2303</v>
      </c>
      <c r="D91" s="27"/>
      <c r="E91" s="13"/>
      <c r="F91" s="69"/>
      <c r="G91" s="13"/>
      <c r="H91" s="69"/>
      <c r="I91" s="13"/>
      <c r="J91" s="8" t="s">
        <v>391</v>
      </c>
      <c r="K91" s="6"/>
      <c r="L91" s="5"/>
    </row>
    <row r="92" spans="1:12" ht="22.5" customHeight="1" x14ac:dyDescent="0.35">
      <c r="A92" s="5"/>
      <c r="B92" s="6"/>
      <c r="C92" s="6"/>
      <c r="D92" s="27"/>
      <c r="E92" s="13"/>
      <c r="F92" s="69"/>
      <c r="G92" s="13"/>
      <c r="H92" s="69"/>
      <c r="I92" s="13"/>
      <c r="J92" s="27"/>
      <c r="K92" s="9"/>
      <c r="L92" s="5"/>
    </row>
    <row r="93" spans="1:12" ht="22.5" customHeight="1" x14ac:dyDescent="0.35">
      <c r="A93" s="10"/>
      <c r="B93" s="11"/>
      <c r="C93" s="11"/>
      <c r="D93" s="11"/>
      <c r="E93" s="14"/>
      <c r="F93" s="14"/>
      <c r="G93" s="14"/>
      <c r="H93" s="14"/>
      <c r="I93" s="14"/>
      <c r="J93" s="59"/>
      <c r="K93" s="11"/>
      <c r="L93" s="10"/>
    </row>
    <row r="94" spans="1:12" ht="22.5" customHeight="1" x14ac:dyDescent="0.35">
      <c r="A94" s="5">
        <v>9</v>
      </c>
      <c r="B94" s="6" t="s">
        <v>2213</v>
      </c>
      <c r="C94" s="6" t="s">
        <v>400</v>
      </c>
      <c r="D94" s="9" t="s">
        <v>457</v>
      </c>
      <c r="E94" s="85">
        <v>630000</v>
      </c>
      <c r="F94" s="85">
        <v>630000</v>
      </c>
      <c r="G94" s="85">
        <v>630000</v>
      </c>
      <c r="H94" s="85">
        <v>630000</v>
      </c>
      <c r="I94" s="85">
        <v>630000</v>
      </c>
      <c r="J94" s="146" t="s">
        <v>2306</v>
      </c>
      <c r="K94" s="6" t="s">
        <v>403</v>
      </c>
      <c r="L94" s="5" t="s">
        <v>383</v>
      </c>
    </row>
    <row r="95" spans="1:12" ht="22.5" customHeight="1" x14ac:dyDescent="0.35">
      <c r="A95" s="6"/>
      <c r="B95" s="6" t="s">
        <v>2214</v>
      </c>
      <c r="C95" s="6" t="s">
        <v>458</v>
      </c>
      <c r="D95" s="9" t="s">
        <v>459</v>
      </c>
      <c r="E95" s="13"/>
      <c r="F95" s="13"/>
      <c r="G95" s="13"/>
      <c r="H95" s="13"/>
      <c r="I95" s="13"/>
      <c r="J95" s="71" t="s">
        <v>2307</v>
      </c>
      <c r="K95" s="6" t="s">
        <v>407</v>
      </c>
      <c r="L95" s="5" t="s">
        <v>389</v>
      </c>
    </row>
    <row r="96" spans="1:12" ht="22.5" customHeight="1" x14ac:dyDescent="0.35">
      <c r="A96" s="6"/>
      <c r="B96" s="6" t="s">
        <v>462</v>
      </c>
      <c r="C96" s="6" t="s">
        <v>460</v>
      </c>
      <c r="D96" s="9" t="s">
        <v>461</v>
      </c>
      <c r="E96" s="13"/>
      <c r="F96" s="13"/>
      <c r="G96" s="13"/>
      <c r="H96" s="13"/>
      <c r="I96" s="13"/>
      <c r="J96" s="71" t="s">
        <v>2308</v>
      </c>
      <c r="K96" s="6" t="s">
        <v>441</v>
      </c>
      <c r="L96" s="5"/>
    </row>
    <row r="97" spans="1:12" ht="22.5" customHeight="1" x14ac:dyDescent="0.35">
      <c r="A97" s="5"/>
      <c r="B97" s="6"/>
      <c r="C97" s="6" t="s">
        <v>462</v>
      </c>
      <c r="D97" s="9" t="s">
        <v>463</v>
      </c>
      <c r="E97" s="12"/>
      <c r="F97" s="12"/>
      <c r="G97" s="12"/>
      <c r="H97" s="12"/>
      <c r="I97" s="12"/>
      <c r="J97" s="71" t="s">
        <v>464</v>
      </c>
      <c r="K97" s="6"/>
      <c r="L97" s="5"/>
    </row>
    <row r="98" spans="1:12" ht="22.5" customHeight="1" x14ac:dyDescent="0.35">
      <c r="A98" s="5"/>
      <c r="B98" s="6"/>
      <c r="C98" s="6"/>
      <c r="D98" s="9" t="s">
        <v>465</v>
      </c>
      <c r="E98" s="13"/>
      <c r="F98" s="13"/>
      <c r="G98" s="13"/>
      <c r="H98" s="13"/>
      <c r="I98" s="13"/>
      <c r="J98" s="8"/>
      <c r="K98" s="6"/>
      <c r="L98" s="5"/>
    </row>
    <row r="99" spans="1:12" ht="22.5" customHeight="1" x14ac:dyDescent="0.35">
      <c r="A99" s="10"/>
      <c r="B99" s="11"/>
      <c r="C99" s="11"/>
      <c r="D99" s="16"/>
      <c r="E99" s="148"/>
      <c r="F99" s="148"/>
      <c r="G99" s="148"/>
      <c r="H99" s="148"/>
      <c r="I99" s="148"/>
      <c r="J99" s="185"/>
      <c r="K99" s="11"/>
      <c r="L99" s="10"/>
    </row>
    <row r="100" spans="1:12" ht="22.5" customHeight="1" x14ac:dyDescent="0.35">
      <c r="A100" s="193">
        <v>10</v>
      </c>
      <c r="B100" s="194" t="s">
        <v>2484</v>
      </c>
      <c r="C100" s="194" t="s">
        <v>2485</v>
      </c>
      <c r="D100" s="194" t="s">
        <v>1715</v>
      </c>
      <c r="E100" s="195">
        <v>10000</v>
      </c>
      <c r="F100" s="195">
        <v>10000</v>
      </c>
      <c r="G100" s="195">
        <v>10000</v>
      </c>
      <c r="H100" s="195">
        <v>10000</v>
      </c>
      <c r="I100" s="195">
        <v>10000</v>
      </c>
      <c r="J100" s="194" t="s">
        <v>475</v>
      </c>
      <c r="K100" s="194" t="s">
        <v>1715</v>
      </c>
      <c r="L100" s="193" t="s">
        <v>1855</v>
      </c>
    </row>
    <row r="101" spans="1:12" ht="22.5" customHeight="1" x14ac:dyDescent="0.35">
      <c r="A101" s="196"/>
      <c r="B101" s="198" t="s">
        <v>2486</v>
      </c>
      <c r="C101" s="197" t="s">
        <v>2487</v>
      </c>
      <c r="D101" s="197" t="s">
        <v>202</v>
      </c>
      <c r="E101" s="85"/>
      <c r="F101" s="85"/>
      <c r="G101" s="85"/>
      <c r="H101" s="85"/>
      <c r="I101" s="27"/>
      <c r="J101" s="197" t="s">
        <v>343</v>
      </c>
      <c r="K101" s="197" t="s">
        <v>202</v>
      </c>
      <c r="L101" s="196"/>
    </row>
    <row r="102" spans="1:12" ht="22.5" customHeight="1" x14ac:dyDescent="0.35">
      <c r="A102" s="199"/>
      <c r="B102" s="200"/>
      <c r="C102" s="211" t="s">
        <v>2488</v>
      </c>
      <c r="D102" s="471" t="s">
        <v>153</v>
      </c>
      <c r="E102" s="492"/>
      <c r="F102" s="492"/>
      <c r="G102" s="492"/>
      <c r="H102" s="492"/>
      <c r="I102" s="27"/>
      <c r="J102" s="197" t="s">
        <v>347</v>
      </c>
      <c r="K102" s="200" t="s">
        <v>2489</v>
      </c>
      <c r="L102" s="5"/>
    </row>
    <row r="103" spans="1:12" ht="22.5" customHeight="1" x14ac:dyDescent="0.35">
      <c r="A103" s="199"/>
      <c r="B103" s="200"/>
      <c r="C103" s="211" t="s">
        <v>125</v>
      </c>
      <c r="D103" s="494"/>
      <c r="E103" s="492"/>
      <c r="F103" s="492"/>
      <c r="G103" s="492"/>
      <c r="H103" s="492"/>
      <c r="I103" s="27"/>
      <c r="J103" s="197" t="s">
        <v>2490</v>
      </c>
      <c r="K103" s="200" t="s">
        <v>2491</v>
      </c>
      <c r="L103" s="5"/>
    </row>
    <row r="104" spans="1:12" ht="22.5" customHeight="1" x14ac:dyDescent="0.35">
      <c r="A104" s="199"/>
      <c r="B104" s="199"/>
      <c r="C104" s="211" t="s">
        <v>87</v>
      </c>
      <c r="D104" s="494"/>
      <c r="E104" s="492"/>
      <c r="F104" s="492"/>
      <c r="G104" s="492"/>
      <c r="H104" s="492"/>
      <c r="I104" s="197"/>
      <c r="J104" s="200" t="s">
        <v>2492</v>
      </c>
      <c r="K104" s="471"/>
      <c r="L104" s="5"/>
    </row>
    <row r="105" spans="1:12" s="164" customFormat="1" ht="22.5" customHeight="1" x14ac:dyDescent="0.35">
      <c r="A105" s="36" t="s">
        <v>13</v>
      </c>
      <c r="B105" s="485" t="s">
        <v>2493</v>
      </c>
      <c r="C105" s="37"/>
      <c r="D105" s="37"/>
      <c r="E105" s="105">
        <f>SUM(E18:E104)</f>
        <v>1512409</v>
      </c>
      <c r="F105" s="105">
        <f t="shared" ref="F105:I105" si="0">SUM(F18:F104)</f>
        <v>1512409</v>
      </c>
      <c r="G105" s="105">
        <f t="shared" si="0"/>
        <v>1512409</v>
      </c>
      <c r="H105" s="105">
        <f t="shared" si="0"/>
        <v>1512409</v>
      </c>
      <c r="I105" s="105">
        <f t="shared" si="0"/>
        <v>1512409</v>
      </c>
      <c r="J105" s="106"/>
      <c r="K105" s="37"/>
      <c r="L105" s="36"/>
    </row>
    <row r="109" spans="1:12" ht="22.5" customHeight="1" x14ac:dyDescent="0.35">
      <c r="L109" s="111" t="s">
        <v>1904</v>
      </c>
    </row>
    <row r="110" spans="1:12" ht="22.5" customHeight="1" x14ac:dyDescent="0.35">
      <c r="A110" s="110"/>
      <c r="B110" s="669" t="s">
        <v>1910</v>
      </c>
      <c r="C110" s="669"/>
      <c r="D110" s="669"/>
      <c r="E110" s="669"/>
      <c r="F110" s="669"/>
      <c r="G110" s="669"/>
      <c r="H110" s="669"/>
      <c r="I110" s="669"/>
      <c r="J110" s="669"/>
      <c r="K110" s="669"/>
      <c r="L110" s="669"/>
    </row>
    <row r="111" spans="1:12" ht="22.5" customHeight="1" x14ac:dyDescent="0.35">
      <c r="A111" s="110"/>
      <c r="B111" s="669" t="s">
        <v>2480</v>
      </c>
      <c r="C111" s="669"/>
      <c r="D111" s="669"/>
      <c r="E111" s="669"/>
      <c r="F111" s="669"/>
      <c r="G111" s="669"/>
      <c r="H111" s="669"/>
      <c r="I111" s="669"/>
      <c r="J111" s="669"/>
      <c r="K111" s="669"/>
      <c r="L111" s="669"/>
    </row>
    <row r="112" spans="1:12" s="159" customFormat="1" ht="22.5" customHeight="1" x14ac:dyDescent="0.35">
      <c r="A112" s="165" t="s">
        <v>327</v>
      </c>
      <c r="B112" s="696" t="s">
        <v>2481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</row>
    <row r="113" spans="1:12" s="27" customFormat="1" ht="22.5" customHeight="1" x14ac:dyDescent="0.35">
      <c r="A113" s="697" t="s">
        <v>15</v>
      </c>
      <c r="B113" s="697" t="s">
        <v>5</v>
      </c>
      <c r="C113" s="697" t="s">
        <v>16</v>
      </c>
      <c r="D113" s="160" t="s">
        <v>17</v>
      </c>
      <c r="E113" s="700" t="s">
        <v>19</v>
      </c>
      <c r="F113" s="701"/>
      <c r="G113" s="701"/>
      <c r="H113" s="701"/>
      <c r="I113" s="702"/>
      <c r="J113" s="703" t="s">
        <v>312</v>
      </c>
      <c r="K113" s="697" t="s">
        <v>313</v>
      </c>
      <c r="L113" s="703" t="s">
        <v>314</v>
      </c>
    </row>
    <row r="114" spans="1:12" s="27" customFormat="1" ht="22.5" customHeight="1" x14ac:dyDescent="0.35">
      <c r="A114" s="698"/>
      <c r="B114" s="698"/>
      <c r="C114" s="698"/>
      <c r="D114" s="160" t="s">
        <v>315</v>
      </c>
      <c r="E114" s="414" t="s">
        <v>1898</v>
      </c>
      <c r="F114" s="415" t="s">
        <v>1899</v>
      </c>
      <c r="G114" s="414" t="s">
        <v>1900</v>
      </c>
      <c r="H114" s="415" t="s">
        <v>1901</v>
      </c>
      <c r="I114" s="414" t="s">
        <v>1902</v>
      </c>
      <c r="J114" s="704"/>
      <c r="K114" s="698"/>
      <c r="L114" s="704"/>
    </row>
    <row r="115" spans="1:12" s="27" customFormat="1" ht="22.5" customHeight="1" x14ac:dyDescent="0.35">
      <c r="A115" s="699"/>
      <c r="B115" s="699"/>
      <c r="C115" s="699"/>
      <c r="D115" s="161"/>
      <c r="E115" s="162" t="s">
        <v>7</v>
      </c>
      <c r="F115" s="162" t="s">
        <v>7</v>
      </c>
      <c r="G115" s="162" t="s">
        <v>7</v>
      </c>
      <c r="H115" s="162" t="s">
        <v>7</v>
      </c>
      <c r="I115" s="162" t="s">
        <v>7</v>
      </c>
      <c r="J115" s="705"/>
      <c r="K115" s="699"/>
      <c r="L115" s="705"/>
    </row>
    <row r="116" spans="1:12" s="27" customFormat="1" ht="22.5" customHeight="1" x14ac:dyDescent="0.35">
      <c r="A116" s="5">
        <v>1</v>
      </c>
      <c r="B116" s="9" t="s">
        <v>316</v>
      </c>
      <c r="C116" s="9" t="s">
        <v>317</v>
      </c>
      <c r="D116" s="9" t="s">
        <v>125</v>
      </c>
      <c r="E116" s="12">
        <v>100000</v>
      </c>
      <c r="F116" s="12">
        <v>100000</v>
      </c>
      <c r="G116" s="12">
        <v>100000</v>
      </c>
      <c r="H116" s="12">
        <v>100000</v>
      </c>
      <c r="I116" s="12">
        <v>100000</v>
      </c>
      <c r="J116" s="9" t="s">
        <v>318</v>
      </c>
      <c r="K116" s="71" t="s">
        <v>319</v>
      </c>
      <c r="L116" s="193" t="s">
        <v>39</v>
      </c>
    </row>
    <row r="117" spans="1:12" s="27" customFormat="1" ht="22.5" customHeight="1" x14ac:dyDescent="0.35">
      <c r="A117" s="5"/>
      <c r="B117" s="6" t="s">
        <v>320</v>
      </c>
      <c r="C117" s="9" t="s">
        <v>321</v>
      </c>
      <c r="D117" s="6"/>
      <c r="E117" s="67"/>
      <c r="F117" s="67"/>
      <c r="G117" s="67"/>
      <c r="H117" s="67"/>
      <c r="I117" s="9"/>
      <c r="J117" s="9" t="s">
        <v>322</v>
      </c>
      <c r="K117" s="71" t="s">
        <v>323</v>
      </c>
      <c r="L117" s="196" t="s">
        <v>293</v>
      </c>
    </row>
    <row r="118" spans="1:12" s="27" customFormat="1" ht="22.5" customHeight="1" x14ac:dyDescent="0.35">
      <c r="A118" s="5"/>
      <c r="B118" s="9" t="s">
        <v>177</v>
      </c>
      <c r="C118" s="9" t="s">
        <v>324</v>
      </c>
      <c r="D118" s="6"/>
      <c r="E118" s="6"/>
      <c r="F118" s="13"/>
      <c r="G118" s="13"/>
      <c r="H118" s="163"/>
      <c r="I118" s="9"/>
      <c r="J118" s="9" t="s">
        <v>320</v>
      </c>
      <c r="K118" s="71"/>
      <c r="L118" s="5"/>
    </row>
    <row r="119" spans="1:12" s="27" customFormat="1" ht="22.5" customHeight="1" x14ac:dyDescent="0.35">
      <c r="A119" s="5"/>
      <c r="B119" s="6"/>
      <c r="C119" s="9" t="s">
        <v>325</v>
      </c>
      <c r="D119" s="6"/>
      <c r="E119" s="6"/>
      <c r="F119" s="13"/>
      <c r="G119" s="13"/>
      <c r="H119" s="163"/>
      <c r="I119" s="9"/>
      <c r="K119" s="6"/>
      <c r="L119" s="5"/>
    </row>
    <row r="120" spans="1:12" s="27" customFormat="1" ht="22.5" customHeight="1" x14ac:dyDescent="0.35">
      <c r="A120" s="5"/>
      <c r="B120" s="6"/>
      <c r="C120" s="9" t="s">
        <v>326</v>
      </c>
      <c r="D120" s="6"/>
      <c r="E120" s="6"/>
      <c r="F120" s="13"/>
      <c r="G120" s="13"/>
      <c r="H120" s="163"/>
      <c r="I120" s="9"/>
      <c r="K120" s="6"/>
      <c r="L120" s="5"/>
    </row>
    <row r="121" spans="1:12" s="27" customFormat="1" ht="22.5" customHeight="1" x14ac:dyDescent="0.35">
      <c r="A121" s="5"/>
      <c r="B121" s="9"/>
      <c r="C121" s="9" t="s">
        <v>328</v>
      </c>
      <c r="D121" s="9"/>
      <c r="E121" s="6"/>
      <c r="F121" s="13"/>
      <c r="G121" s="13"/>
      <c r="H121" s="163"/>
      <c r="I121" s="9"/>
      <c r="K121" s="6"/>
      <c r="L121" s="5"/>
    </row>
    <row r="122" spans="1:12" s="27" customFormat="1" ht="22.5" customHeight="1" x14ac:dyDescent="0.35">
      <c r="A122" s="5"/>
      <c r="B122" s="6"/>
      <c r="C122" s="9" t="s">
        <v>329</v>
      </c>
      <c r="D122" s="6"/>
      <c r="E122" s="6"/>
      <c r="F122" s="13"/>
      <c r="G122" s="13"/>
      <c r="H122" s="163"/>
      <c r="I122" s="9"/>
      <c r="K122" s="6"/>
      <c r="L122" s="5"/>
    </row>
    <row r="123" spans="1:12" s="27" customFormat="1" ht="22.5" customHeight="1" x14ac:dyDescent="0.35">
      <c r="A123" s="5"/>
      <c r="B123" s="9"/>
      <c r="C123" s="9" t="s">
        <v>330</v>
      </c>
      <c r="D123" s="6"/>
      <c r="E123" s="6"/>
      <c r="F123" s="13"/>
      <c r="G123" s="13"/>
      <c r="H123" s="163"/>
      <c r="I123" s="9"/>
      <c r="K123" s="6"/>
      <c r="L123" s="5"/>
    </row>
    <row r="124" spans="1:12" s="27" customFormat="1" ht="22.5" customHeight="1" x14ac:dyDescent="0.35">
      <c r="A124" s="5"/>
      <c r="B124" s="9"/>
      <c r="C124" s="9" t="s">
        <v>331</v>
      </c>
      <c r="D124" s="6"/>
      <c r="E124" s="6"/>
      <c r="F124" s="13"/>
      <c r="G124" s="13"/>
      <c r="H124" s="163"/>
      <c r="I124" s="9"/>
      <c r="K124" s="6"/>
      <c r="L124" s="5"/>
    </row>
    <row r="125" spans="1:12" s="164" customFormat="1" ht="22.5" customHeight="1" x14ac:dyDescent="0.35">
      <c r="A125" s="36" t="s">
        <v>13</v>
      </c>
      <c r="B125" s="485" t="s">
        <v>228</v>
      </c>
      <c r="C125" s="37"/>
      <c r="D125" s="37"/>
      <c r="E125" s="105">
        <f>SUM(E116:E123)</f>
        <v>100000</v>
      </c>
      <c r="F125" s="105">
        <f>SUM(F116:F123)</f>
        <v>100000</v>
      </c>
      <c r="G125" s="105">
        <f>SUM(G116:G123)</f>
        <v>100000</v>
      </c>
      <c r="H125" s="105">
        <f>SUM(H116:H123)</f>
        <v>100000</v>
      </c>
      <c r="I125" s="105">
        <f>SUM(I116:I123)</f>
        <v>100000</v>
      </c>
      <c r="J125" s="106"/>
      <c r="K125" s="37"/>
      <c r="L125" s="36"/>
    </row>
    <row r="126" spans="1:12" ht="22.5" customHeight="1" x14ac:dyDescent="0.35">
      <c r="A126" s="166"/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</row>
    <row r="136" spans="1:12" ht="22.5" customHeight="1" x14ac:dyDescent="0.35">
      <c r="L136" s="111" t="s">
        <v>1904</v>
      </c>
    </row>
    <row r="137" spans="1:12" ht="22.5" customHeight="1" x14ac:dyDescent="0.35">
      <c r="A137" s="110"/>
      <c r="B137" s="669" t="s">
        <v>1910</v>
      </c>
      <c r="C137" s="669"/>
      <c r="D137" s="669"/>
      <c r="E137" s="669"/>
      <c r="F137" s="669"/>
      <c r="G137" s="669"/>
      <c r="H137" s="669"/>
      <c r="I137" s="669"/>
      <c r="J137" s="669"/>
      <c r="K137" s="669"/>
      <c r="L137" s="669"/>
    </row>
    <row r="138" spans="1:12" ht="22.5" customHeight="1" x14ac:dyDescent="0.35">
      <c r="A138" s="110"/>
      <c r="B138" s="669" t="s">
        <v>2480</v>
      </c>
      <c r="C138" s="669"/>
      <c r="D138" s="669"/>
      <c r="E138" s="669"/>
      <c r="F138" s="669"/>
      <c r="G138" s="669"/>
      <c r="H138" s="669"/>
      <c r="I138" s="669"/>
      <c r="J138" s="669"/>
      <c r="K138" s="669"/>
      <c r="L138" s="669"/>
    </row>
    <row r="139" spans="1:12" s="159" customFormat="1" ht="22.5" customHeight="1" x14ac:dyDescent="0.35">
      <c r="A139" s="165" t="s">
        <v>356</v>
      </c>
      <c r="B139" s="696" t="s">
        <v>2483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</row>
    <row r="140" spans="1:12" s="27" customFormat="1" ht="22.5" customHeight="1" x14ac:dyDescent="0.35">
      <c r="A140" s="697" t="s">
        <v>15</v>
      </c>
      <c r="B140" s="697" t="s">
        <v>5</v>
      </c>
      <c r="C140" s="697" t="s">
        <v>16</v>
      </c>
      <c r="D140" s="167" t="s">
        <v>17</v>
      </c>
      <c r="E140" s="700" t="s">
        <v>19</v>
      </c>
      <c r="F140" s="701"/>
      <c r="G140" s="701"/>
      <c r="H140" s="701"/>
      <c r="I140" s="702"/>
      <c r="J140" s="703" t="s">
        <v>312</v>
      </c>
      <c r="K140" s="697" t="s">
        <v>313</v>
      </c>
      <c r="L140" s="703" t="s">
        <v>314</v>
      </c>
    </row>
    <row r="141" spans="1:12" s="27" customFormat="1" ht="22.5" customHeight="1" x14ac:dyDescent="0.35">
      <c r="A141" s="698"/>
      <c r="B141" s="698"/>
      <c r="C141" s="698"/>
      <c r="D141" s="160" t="s">
        <v>315</v>
      </c>
      <c r="E141" s="414" t="s">
        <v>1898</v>
      </c>
      <c r="F141" s="415" t="s">
        <v>1899</v>
      </c>
      <c r="G141" s="414" t="s">
        <v>1900</v>
      </c>
      <c r="H141" s="415" t="s">
        <v>1901</v>
      </c>
      <c r="I141" s="414" t="s">
        <v>1902</v>
      </c>
      <c r="J141" s="704"/>
      <c r="K141" s="698"/>
      <c r="L141" s="704"/>
    </row>
    <row r="142" spans="1:12" s="27" customFormat="1" ht="22.5" customHeight="1" x14ac:dyDescent="0.35">
      <c r="A142" s="699"/>
      <c r="B142" s="699"/>
      <c r="C142" s="699"/>
      <c r="D142" s="161"/>
      <c r="E142" s="162" t="s">
        <v>7</v>
      </c>
      <c r="F142" s="162" t="s">
        <v>7</v>
      </c>
      <c r="G142" s="162" t="s">
        <v>7</v>
      </c>
      <c r="H142" s="162" t="s">
        <v>7</v>
      </c>
      <c r="I142" s="162" t="s">
        <v>7</v>
      </c>
      <c r="J142" s="705"/>
      <c r="K142" s="699"/>
      <c r="L142" s="705"/>
    </row>
    <row r="143" spans="1:12" s="27" customFormat="1" ht="22.5" customHeight="1" x14ac:dyDescent="0.35">
      <c r="A143" s="168">
        <v>1</v>
      </c>
      <c r="B143" s="138" t="s">
        <v>332</v>
      </c>
      <c r="C143" s="172" t="s">
        <v>2201</v>
      </c>
      <c r="D143" s="138" t="s">
        <v>333</v>
      </c>
      <c r="E143" s="69" t="s">
        <v>98</v>
      </c>
      <c r="F143" s="169" t="s">
        <v>98</v>
      </c>
      <c r="G143" s="169" t="s">
        <v>98</v>
      </c>
      <c r="H143" s="169">
        <v>300000</v>
      </c>
      <c r="I143" s="170" t="s">
        <v>98</v>
      </c>
      <c r="J143" s="171" t="s">
        <v>80</v>
      </c>
      <c r="K143" s="172" t="s">
        <v>334</v>
      </c>
      <c r="L143" s="193" t="s">
        <v>39</v>
      </c>
    </row>
    <row r="144" spans="1:12" s="27" customFormat="1" ht="22.5" customHeight="1" x14ac:dyDescent="0.35">
      <c r="A144" s="139"/>
      <c r="B144" s="139" t="s">
        <v>335</v>
      </c>
      <c r="C144" s="174" t="s">
        <v>2202</v>
      </c>
      <c r="D144" s="139" t="s">
        <v>336</v>
      </c>
      <c r="E144" s="173"/>
      <c r="F144" s="13"/>
      <c r="G144" s="13"/>
      <c r="H144" s="6"/>
      <c r="I144" s="6"/>
      <c r="J144" s="139" t="s">
        <v>337</v>
      </c>
      <c r="K144" s="174" t="s">
        <v>338</v>
      </c>
      <c r="L144" s="196" t="s">
        <v>293</v>
      </c>
    </row>
    <row r="145" spans="1:12" s="27" customFormat="1" ht="22.5" customHeight="1" x14ac:dyDescent="0.35">
      <c r="A145" s="139"/>
      <c r="B145" s="139" t="s">
        <v>339</v>
      </c>
      <c r="C145" s="174" t="s">
        <v>2203</v>
      </c>
      <c r="D145" s="139"/>
      <c r="E145" s="173"/>
      <c r="F145" s="173"/>
      <c r="G145" s="173"/>
      <c r="H145" s="6"/>
      <c r="I145" s="6"/>
      <c r="J145" s="139" t="s">
        <v>89</v>
      </c>
      <c r="K145" s="174" t="s">
        <v>340</v>
      </c>
      <c r="L145" s="5"/>
    </row>
    <row r="146" spans="1:12" s="27" customFormat="1" ht="22.5" customHeight="1" x14ac:dyDescent="0.35">
      <c r="A146" s="139"/>
      <c r="B146" s="139"/>
      <c r="C146" s="174" t="s">
        <v>2204</v>
      </c>
      <c r="D146" s="139"/>
      <c r="E146" s="173"/>
      <c r="F146" s="173"/>
      <c r="G146" s="173"/>
      <c r="H146" s="6"/>
      <c r="I146" s="6"/>
      <c r="J146" s="139"/>
      <c r="K146" s="174"/>
      <c r="L146" s="5"/>
    </row>
    <row r="147" spans="1:12" s="27" customFormat="1" ht="22.5" customHeight="1" x14ac:dyDescent="0.3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</row>
    <row r="148" spans="1:12" s="27" customFormat="1" ht="22.5" customHeight="1" x14ac:dyDescent="0.35">
      <c r="A148" s="5">
        <v>2</v>
      </c>
      <c r="B148" s="6" t="s">
        <v>341</v>
      </c>
      <c r="C148" s="9" t="s">
        <v>342</v>
      </c>
      <c r="D148" s="9" t="s">
        <v>125</v>
      </c>
      <c r="E148" s="85">
        <v>500000</v>
      </c>
      <c r="F148" s="85">
        <v>500000</v>
      </c>
      <c r="G148" s="85">
        <v>500000</v>
      </c>
      <c r="H148" s="85">
        <v>500000</v>
      </c>
      <c r="I148" s="85">
        <v>500000</v>
      </c>
      <c r="J148" s="178" t="s">
        <v>343</v>
      </c>
      <c r="K148" s="9" t="s">
        <v>344</v>
      </c>
      <c r="L148" s="193" t="s">
        <v>39</v>
      </c>
    </row>
    <row r="149" spans="1:12" s="27" customFormat="1" ht="22.5" customHeight="1" x14ac:dyDescent="0.35">
      <c r="A149" s="6"/>
      <c r="B149" s="6" t="s">
        <v>345</v>
      </c>
      <c r="C149" s="9" t="s">
        <v>346</v>
      </c>
      <c r="D149" s="9" t="s">
        <v>87</v>
      </c>
      <c r="E149" s="13"/>
      <c r="F149" s="13"/>
      <c r="G149" s="13"/>
      <c r="H149" s="6"/>
      <c r="I149" s="6"/>
      <c r="J149" s="6" t="s">
        <v>347</v>
      </c>
      <c r="K149" s="9" t="s">
        <v>348</v>
      </c>
      <c r="L149" s="196" t="s">
        <v>293</v>
      </c>
    </row>
    <row r="150" spans="1:12" s="27" customFormat="1" ht="22.5" customHeight="1" x14ac:dyDescent="0.35">
      <c r="A150" s="6"/>
      <c r="B150" s="6" t="s">
        <v>349</v>
      </c>
      <c r="C150" s="9" t="s">
        <v>177</v>
      </c>
      <c r="D150" s="6"/>
      <c r="E150" s="13"/>
      <c r="F150" s="13"/>
      <c r="G150" s="13"/>
      <c r="H150" s="6"/>
      <c r="I150" s="6"/>
      <c r="J150" s="6" t="s">
        <v>350</v>
      </c>
      <c r="K150" s="5"/>
      <c r="L150" s="179"/>
    </row>
    <row r="151" spans="1:12" s="27" customFormat="1" ht="22.5" customHeight="1" x14ac:dyDescent="0.35">
      <c r="A151" s="6"/>
      <c r="B151" s="6"/>
      <c r="C151" s="9" t="s">
        <v>351</v>
      </c>
      <c r="D151" s="6"/>
      <c r="E151" s="13"/>
      <c r="F151" s="13"/>
      <c r="G151" s="13"/>
      <c r="H151" s="6"/>
      <c r="I151" s="6"/>
      <c r="J151" s="6" t="s">
        <v>352</v>
      </c>
      <c r="K151" s="5"/>
      <c r="L151" s="179"/>
    </row>
    <row r="152" spans="1:12" s="27" customFormat="1" ht="22.5" customHeight="1" x14ac:dyDescent="0.35">
      <c r="A152" s="6"/>
      <c r="B152" s="6"/>
      <c r="C152" s="9" t="s">
        <v>2205</v>
      </c>
      <c r="D152" s="6"/>
      <c r="E152" s="13"/>
      <c r="F152" s="13"/>
      <c r="G152" s="13"/>
      <c r="H152" s="6"/>
      <c r="I152" s="6"/>
      <c r="J152" s="6" t="s">
        <v>353</v>
      </c>
      <c r="K152" s="5"/>
      <c r="L152" s="179"/>
    </row>
    <row r="153" spans="1:12" s="27" customFormat="1" ht="22.5" customHeight="1" x14ac:dyDescent="0.35">
      <c r="A153" s="6"/>
      <c r="B153" s="180"/>
      <c r="C153" s="9" t="s">
        <v>2206</v>
      </c>
      <c r="D153" s="6"/>
      <c r="E153" s="13"/>
      <c r="F153" s="13"/>
      <c r="G153" s="13"/>
      <c r="H153" s="6"/>
      <c r="I153" s="6"/>
      <c r="J153" s="6" t="s">
        <v>354</v>
      </c>
      <c r="K153" s="5"/>
      <c r="L153" s="179"/>
    </row>
    <row r="154" spans="1:12" s="27" customFormat="1" ht="22.5" customHeight="1" x14ac:dyDescent="0.35">
      <c r="A154" s="6"/>
      <c r="B154" s="180"/>
      <c r="C154" s="9" t="s">
        <v>2207</v>
      </c>
      <c r="D154" s="6"/>
      <c r="E154" s="13"/>
      <c r="F154" s="13"/>
      <c r="G154" s="13"/>
      <c r="H154" s="6"/>
      <c r="I154" s="6"/>
      <c r="J154" s="9"/>
      <c r="K154" s="5"/>
      <c r="L154" s="179"/>
    </row>
    <row r="155" spans="1:12" s="27" customFormat="1" ht="22.5" customHeight="1" x14ac:dyDescent="0.35">
      <c r="A155" s="6"/>
      <c r="B155" s="180"/>
      <c r="C155" s="9" t="s">
        <v>2208</v>
      </c>
      <c r="D155" s="6"/>
      <c r="E155" s="13"/>
      <c r="F155" s="13"/>
      <c r="G155" s="13"/>
      <c r="I155" s="6"/>
      <c r="J155" s="9"/>
      <c r="K155" s="5"/>
      <c r="L155" s="179"/>
    </row>
    <row r="156" spans="1:12" s="27" customFormat="1" ht="22.5" customHeight="1" x14ac:dyDescent="0.35">
      <c r="A156" s="6"/>
      <c r="B156" s="180"/>
      <c r="C156" s="9" t="s">
        <v>2209</v>
      </c>
      <c r="D156" s="6"/>
      <c r="E156" s="13"/>
      <c r="F156" s="13"/>
      <c r="G156" s="13"/>
      <c r="I156" s="6"/>
      <c r="J156" s="9"/>
      <c r="K156" s="5"/>
      <c r="L156" s="179"/>
    </row>
    <row r="157" spans="1:12" ht="22.5" customHeight="1" x14ac:dyDescent="0.35">
      <c r="A157" s="11"/>
      <c r="B157" s="181"/>
      <c r="C157" s="16" t="s">
        <v>2210</v>
      </c>
      <c r="D157" s="11"/>
      <c r="E157" s="14"/>
      <c r="F157" s="14"/>
      <c r="G157" s="14"/>
      <c r="H157" s="159"/>
      <c r="I157" s="11"/>
      <c r="J157" s="16"/>
      <c r="K157" s="10"/>
      <c r="L157" s="182"/>
    </row>
    <row r="163" spans="1:12" ht="22.5" customHeight="1" x14ac:dyDescent="0.35">
      <c r="L163" s="111" t="s">
        <v>1904</v>
      </c>
    </row>
    <row r="164" spans="1:12" ht="22.5" customHeight="1" x14ac:dyDescent="0.35">
      <c r="A164" s="110"/>
      <c r="B164" s="669" t="s">
        <v>1910</v>
      </c>
      <c r="C164" s="669"/>
      <c r="D164" s="669"/>
      <c r="E164" s="669"/>
      <c r="F164" s="669"/>
      <c r="G164" s="669"/>
      <c r="H164" s="669"/>
      <c r="I164" s="669"/>
      <c r="J164" s="669"/>
      <c r="K164" s="669"/>
      <c r="L164" s="669"/>
    </row>
    <row r="165" spans="1:12" ht="22.5" customHeight="1" x14ac:dyDescent="0.35">
      <c r="A165" s="110"/>
      <c r="B165" s="669" t="s">
        <v>2480</v>
      </c>
      <c r="C165" s="669"/>
      <c r="D165" s="669"/>
      <c r="E165" s="669"/>
      <c r="F165" s="669"/>
      <c r="G165" s="669"/>
      <c r="H165" s="669"/>
      <c r="I165" s="669"/>
      <c r="J165" s="669"/>
      <c r="K165" s="669"/>
      <c r="L165" s="669"/>
    </row>
    <row r="166" spans="1:12" s="159" customFormat="1" ht="22.5" customHeight="1" x14ac:dyDescent="0.35">
      <c r="A166" s="165" t="s">
        <v>356</v>
      </c>
      <c r="B166" s="696" t="s">
        <v>2483</v>
      </c>
      <c r="C166" s="696"/>
      <c r="D166" s="696"/>
      <c r="E166" s="696"/>
      <c r="F166" s="696"/>
      <c r="G166" s="696"/>
      <c r="H166" s="696"/>
      <c r="I166" s="696"/>
      <c r="J166" s="696"/>
      <c r="K166" s="696"/>
      <c r="L166" s="696"/>
    </row>
    <row r="167" spans="1:12" s="27" customFormat="1" ht="22.5" customHeight="1" x14ac:dyDescent="0.35">
      <c r="A167" s="697" t="s">
        <v>15</v>
      </c>
      <c r="B167" s="697" t="s">
        <v>5</v>
      </c>
      <c r="C167" s="697" t="s">
        <v>16</v>
      </c>
      <c r="D167" s="167" t="s">
        <v>17</v>
      </c>
      <c r="E167" s="700" t="s">
        <v>19</v>
      </c>
      <c r="F167" s="701"/>
      <c r="G167" s="701"/>
      <c r="H167" s="701"/>
      <c r="I167" s="702"/>
      <c r="J167" s="703" t="s">
        <v>312</v>
      </c>
      <c r="K167" s="697" t="s">
        <v>313</v>
      </c>
      <c r="L167" s="703" t="s">
        <v>314</v>
      </c>
    </row>
    <row r="168" spans="1:12" s="27" customFormat="1" ht="22.5" customHeight="1" x14ac:dyDescent="0.35">
      <c r="A168" s="698"/>
      <c r="B168" s="698"/>
      <c r="C168" s="698"/>
      <c r="D168" s="160" t="s">
        <v>315</v>
      </c>
      <c r="E168" s="414" t="s">
        <v>1898</v>
      </c>
      <c r="F168" s="415" t="s">
        <v>1899</v>
      </c>
      <c r="G168" s="414" t="s">
        <v>1900</v>
      </c>
      <c r="H168" s="415" t="s">
        <v>1901</v>
      </c>
      <c r="I168" s="414" t="s">
        <v>1902</v>
      </c>
      <c r="J168" s="704"/>
      <c r="K168" s="698"/>
      <c r="L168" s="704"/>
    </row>
    <row r="169" spans="1:12" s="27" customFormat="1" ht="22.5" customHeight="1" x14ac:dyDescent="0.35">
      <c r="A169" s="699"/>
      <c r="B169" s="699"/>
      <c r="C169" s="699"/>
      <c r="D169" s="161"/>
      <c r="E169" s="162" t="s">
        <v>7</v>
      </c>
      <c r="F169" s="162" t="s">
        <v>7</v>
      </c>
      <c r="G169" s="162" t="s">
        <v>7</v>
      </c>
      <c r="H169" s="162" t="s">
        <v>7</v>
      </c>
      <c r="I169" s="162" t="s">
        <v>7</v>
      </c>
      <c r="J169" s="705"/>
      <c r="K169" s="699"/>
      <c r="L169" s="705"/>
    </row>
    <row r="170" spans="1:12" s="27" customFormat="1" ht="22.5" customHeight="1" x14ac:dyDescent="0.35">
      <c r="A170" s="1">
        <v>3</v>
      </c>
      <c r="B170" s="15" t="s">
        <v>357</v>
      </c>
      <c r="C170" s="15" t="s">
        <v>358</v>
      </c>
      <c r="D170" s="15" t="s">
        <v>359</v>
      </c>
      <c r="E170" s="183">
        <v>20000</v>
      </c>
      <c r="F170" s="183">
        <v>20000</v>
      </c>
      <c r="G170" s="183">
        <v>20000</v>
      </c>
      <c r="H170" s="183">
        <v>20000</v>
      </c>
      <c r="I170" s="183">
        <v>20000</v>
      </c>
      <c r="J170" s="15" t="s">
        <v>360</v>
      </c>
      <c r="K170" s="144" t="s">
        <v>361</v>
      </c>
      <c r="L170" s="193" t="s">
        <v>39</v>
      </c>
    </row>
    <row r="171" spans="1:12" s="27" customFormat="1" ht="22.5" customHeight="1" x14ac:dyDescent="0.35">
      <c r="A171" s="184"/>
      <c r="B171" s="6" t="s">
        <v>362</v>
      </c>
      <c r="C171" s="9" t="s">
        <v>363</v>
      </c>
      <c r="D171" s="9" t="s">
        <v>364</v>
      </c>
      <c r="E171" s="5"/>
      <c r="F171" s="5"/>
      <c r="G171" s="5"/>
      <c r="H171" s="5"/>
      <c r="I171" s="6"/>
      <c r="J171" s="9" t="s">
        <v>365</v>
      </c>
      <c r="K171" s="71" t="s">
        <v>366</v>
      </c>
      <c r="L171" s="196" t="s">
        <v>293</v>
      </c>
    </row>
    <row r="172" spans="1:12" s="27" customFormat="1" ht="22.5" customHeight="1" x14ac:dyDescent="0.35">
      <c r="A172" s="139"/>
      <c r="B172" s="9" t="s">
        <v>367</v>
      </c>
      <c r="C172" s="9" t="s">
        <v>368</v>
      </c>
      <c r="D172" s="9" t="s">
        <v>366</v>
      </c>
      <c r="E172" s="173"/>
      <c r="F172" s="173"/>
      <c r="G172" s="173"/>
      <c r="H172" s="6"/>
      <c r="I172" s="6"/>
      <c r="J172" s="9" t="s">
        <v>369</v>
      </c>
      <c r="K172" s="71" t="s">
        <v>370</v>
      </c>
      <c r="L172" s="5"/>
    </row>
    <row r="173" spans="1:12" s="27" customFormat="1" ht="22.5" customHeight="1" x14ac:dyDescent="0.35">
      <c r="A173" s="5"/>
      <c r="B173" s="6" t="s">
        <v>371</v>
      </c>
      <c r="C173" s="9" t="s">
        <v>367</v>
      </c>
      <c r="D173" s="9" t="s">
        <v>370</v>
      </c>
      <c r="E173" s="173"/>
      <c r="F173" s="173"/>
      <c r="G173" s="173"/>
      <c r="H173" s="6"/>
      <c r="I173" s="6"/>
      <c r="J173" s="71" t="s">
        <v>372</v>
      </c>
      <c r="K173" s="71" t="s">
        <v>373</v>
      </c>
      <c r="L173" s="5"/>
    </row>
    <row r="174" spans="1:12" s="27" customFormat="1" ht="22.5" customHeight="1" x14ac:dyDescent="0.35">
      <c r="A174" s="5"/>
      <c r="B174" s="6"/>
      <c r="C174" s="6" t="s">
        <v>371</v>
      </c>
      <c r="D174" s="9" t="s">
        <v>374</v>
      </c>
      <c r="E174" s="85"/>
      <c r="F174" s="85"/>
      <c r="G174" s="85"/>
      <c r="H174" s="85"/>
      <c r="I174" s="85"/>
      <c r="J174" s="71" t="s">
        <v>375</v>
      </c>
      <c r="K174" s="71" t="s">
        <v>376</v>
      </c>
      <c r="L174" s="5"/>
    </row>
    <row r="175" spans="1:12" s="27" customFormat="1" ht="22.5" customHeight="1" x14ac:dyDescent="0.35">
      <c r="A175" s="5"/>
      <c r="B175" s="9"/>
      <c r="C175" s="9"/>
      <c r="D175" s="9"/>
      <c r="E175" s="13"/>
      <c r="F175" s="13"/>
      <c r="G175" s="13"/>
      <c r="H175" s="6"/>
      <c r="I175" s="6"/>
      <c r="J175" s="6" t="s">
        <v>377</v>
      </c>
      <c r="K175" s="71" t="s">
        <v>352</v>
      </c>
      <c r="L175" s="5"/>
    </row>
    <row r="176" spans="1:12" s="164" customFormat="1" ht="22.5" customHeight="1" x14ac:dyDescent="0.35">
      <c r="A176" s="36" t="s">
        <v>13</v>
      </c>
      <c r="B176" s="485" t="s">
        <v>267</v>
      </c>
      <c r="C176" s="37"/>
      <c r="D176" s="37"/>
      <c r="E176" s="105">
        <f>SUM(E143:E175)</f>
        <v>520000</v>
      </c>
      <c r="F176" s="105">
        <f>SUM(F143:F175)</f>
        <v>520000</v>
      </c>
      <c r="G176" s="105">
        <f t="shared" ref="G176:I176" si="1">SUM(G143:G175)</f>
        <v>520000</v>
      </c>
      <c r="H176" s="105">
        <f t="shared" si="1"/>
        <v>820000</v>
      </c>
      <c r="I176" s="105">
        <f t="shared" si="1"/>
        <v>520000</v>
      </c>
      <c r="J176" s="106"/>
      <c r="K176" s="37"/>
      <c r="L176" s="36"/>
    </row>
    <row r="190" spans="1:12" ht="22.5" customHeight="1" x14ac:dyDescent="0.35">
      <c r="L190" s="111" t="s">
        <v>1904</v>
      </c>
    </row>
    <row r="191" spans="1:12" ht="22.5" customHeight="1" x14ac:dyDescent="0.35">
      <c r="A191" s="110"/>
      <c r="B191" s="669" t="s">
        <v>1910</v>
      </c>
      <c r="C191" s="669"/>
      <c r="D191" s="669"/>
      <c r="E191" s="669"/>
      <c r="F191" s="669"/>
      <c r="G191" s="669"/>
      <c r="H191" s="669"/>
      <c r="I191" s="669"/>
      <c r="J191" s="669"/>
      <c r="K191" s="669"/>
      <c r="L191" s="669"/>
    </row>
    <row r="192" spans="1:12" ht="22.5" customHeight="1" x14ac:dyDescent="0.35">
      <c r="A192" s="110"/>
      <c r="B192" s="669" t="s">
        <v>2480</v>
      </c>
      <c r="C192" s="669"/>
      <c r="D192" s="669"/>
      <c r="E192" s="669"/>
      <c r="F192" s="669"/>
      <c r="G192" s="669"/>
      <c r="H192" s="669"/>
      <c r="I192" s="669"/>
      <c r="J192" s="669"/>
      <c r="K192" s="669"/>
      <c r="L192" s="669"/>
    </row>
    <row r="193" spans="1:12" s="159" customFormat="1" ht="22.5" customHeight="1" x14ac:dyDescent="0.35">
      <c r="A193" s="165" t="s">
        <v>356</v>
      </c>
      <c r="B193" s="696" t="s">
        <v>2494</v>
      </c>
      <c r="C193" s="696"/>
      <c r="D193" s="696"/>
      <c r="E193" s="696"/>
      <c r="F193" s="696"/>
      <c r="G193" s="696"/>
      <c r="H193" s="696"/>
      <c r="I193" s="696"/>
      <c r="J193" s="696"/>
      <c r="K193" s="696"/>
      <c r="L193" s="696"/>
    </row>
    <row r="194" spans="1:12" s="27" customFormat="1" ht="22.5" customHeight="1" x14ac:dyDescent="0.35">
      <c r="A194" s="697" t="s">
        <v>15</v>
      </c>
      <c r="B194" s="697" t="s">
        <v>5</v>
      </c>
      <c r="C194" s="697" t="s">
        <v>16</v>
      </c>
      <c r="D194" s="491" t="s">
        <v>17</v>
      </c>
      <c r="E194" s="700" t="s">
        <v>19</v>
      </c>
      <c r="F194" s="701"/>
      <c r="G194" s="701"/>
      <c r="H194" s="701"/>
      <c r="I194" s="702"/>
      <c r="J194" s="703" t="s">
        <v>312</v>
      </c>
      <c r="K194" s="697" t="s">
        <v>313</v>
      </c>
      <c r="L194" s="703" t="s">
        <v>314</v>
      </c>
    </row>
    <row r="195" spans="1:12" s="27" customFormat="1" ht="22.5" customHeight="1" x14ac:dyDescent="0.35">
      <c r="A195" s="698"/>
      <c r="B195" s="698"/>
      <c r="C195" s="698"/>
      <c r="D195" s="492" t="s">
        <v>315</v>
      </c>
      <c r="E195" s="414" t="s">
        <v>1898</v>
      </c>
      <c r="F195" s="415" t="s">
        <v>1899</v>
      </c>
      <c r="G195" s="414" t="s">
        <v>1900</v>
      </c>
      <c r="H195" s="415" t="s">
        <v>1901</v>
      </c>
      <c r="I195" s="414" t="s">
        <v>1902</v>
      </c>
      <c r="J195" s="704"/>
      <c r="K195" s="698"/>
      <c r="L195" s="704"/>
    </row>
    <row r="196" spans="1:12" s="27" customFormat="1" ht="22.5" customHeight="1" x14ac:dyDescent="0.35">
      <c r="A196" s="699"/>
      <c r="B196" s="699"/>
      <c r="C196" s="699"/>
      <c r="D196" s="161"/>
      <c r="E196" s="493" t="s">
        <v>7</v>
      </c>
      <c r="F196" s="493" t="s">
        <v>7</v>
      </c>
      <c r="G196" s="493" t="s">
        <v>7</v>
      </c>
      <c r="H196" s="493" t="s">
        <v>7</v>
      </c>
      <c r="I196" s="493" t="s">
        <v>7</v>
      </c>
      <c r="J196" s="705"/>
      <c r="K196" s="699"/>
      <c r="L196" s="705"/>
    </row>
    <row r="197" spans="1:12" s="27" customFormat="1" ht="22.5" customHeight="1" x14ac:dyDescent="0.35">
      <c r="A197" s="1">
        <v>1</v>
      </c>
      <c r="B197" s="2" t="s">
        <v>582</v>
      </c>
      <c r="C197" s="15" t="s">
        <v>583</v>
      </c>
      <c r="D197" s="15" t="s">
        <v>125</v>
      </c>
      <c r="E197" s="147">
        <v>10000</v>
      </c>
      <c r="F197" s="147">
        <v>10000</v>
      </c>
      <c r="G197" s="147">
        <v>10000</v>
      </c>
      <c r="H197" s="147">
        <v>10000</v>
      </c>
      <c r="I197" s="147">
        <v>10000</v>
      </c>
      <c r="J197" s="243" t="s">
        <v>81</v>
      </c>
      <c r="K197" s="2" t="s">
        <v>81</v>
      </c>
      <c r="L197" s="193" t="s">
        <v>39</v>
      </c>
    </row>
    <row r="198" spans="1:12" s="27" customFormat="1" ht="22.5" customHeight="1" x14ac:dyDescent="0.35">
      <c r="A198" s="6"/>
      <c r="B198" s="6" t="s">
        <v>226</v>
      </c>
      <c r="C198" s="9" t="s">
        <v>584</v>
      </c>
      <c r="D198" s="6"/>
      <c r="E198" s="13"/>
      <c r="F198" s="13"/>
      <c r="G198" s="13"/>
      <c r="H198" s="6"/>
      <c r="I198" s="6"/>
      <c r="J198" s="71" t="s">
        <v>585</v>
      </c>
      <c r="K198" s="6" t="s">
        <v>586</v>
      </c>
      <c r="L198" s="196" t="s">
        <v>293</v>
      </c>
    </row>
    <row r="199" spans="1:12" s="27" customFormat="1" ht="22.5" customHeight="1" x14ac:dyDescent="0.35">
      <c r="A199" s="6"/>
      <c r="B199" s="6" t="s">
        <v>587</v>
      </c>
      <c r="C199" s="9" t="s">
        <v>588</v>
      </c>
      <c r="D199" s="6"/>
      <c r="E199" s="13"/>
      <c r="F199" s="13"/>
      <c r="G199" s="13"/>
      <c r="H199" s="6"/>
      <c r="I199" s="6"/>
      <c r="J199" s="71" t="s">
        <v>589</v>
      </c>
      <c r="K199" s="6" t="s">
        <v>590</v>
      </c>
      <c r="L199" s="6"/>
    </row>
    <row r="200" spans="1:12" s="27" customFormat="1" ht="22.5" customHeight="1" x14ac:dyDescent="0.35">
      <c r="A200" s="6"/>
      <c r="B200" s="6"/>
      <c r="C200" s="9" t="s">
        <v>591</v>
      </c>
      <c r="D200" s="6"/>
      <c r="E200" s="6"/>
      <c r="F200" s="6"/>
      <c r="G200" s="6"/>
      <c r="H200" s="6"/>
      <c r="I200" s="6"/>
      <c r="J200" s="9" t="s">
        <v>89</v>
      </c>
      <c r="K200" s="6"/>
      <c r="L200" s="6"/>
    </row>
    <row r="201" spans="1:12" s="27" customFormat="1" ht="22.5" customHeight="1" x14ac:dyDescent="0.35">
      <c r="A201" s="6"/>
      <c r="B201" s="6"/>
      <c r="C201" s="9" t="s">
        <v>592</v>
      </c>
      <c r="D201" s="6"/>
      <c r="E201" s="6"/>
      <c r="F201" s="6"/>
      <c r="G201" s="6"/>
      <c r="H201" s="6"/>
      <c r="I201" s="6"/>
      <c r="J201" s="6"/>
      <c r="K201" s="6"/>
      <c r="L201" s="6"/>
    </row>
    <row r="202" spans="1:12" s="27" customFormat="1" ht="22.5" customHeight="1" x14ac:dyDescent="0.35">
      <c r="A202" s="6"/>
      <c r="B202" s="6"/>
      <c r="C202" s="9" t="s">
        <v>593</v>
      </c>
      <c r="D202" s="6"/>
      <c r="E202" s="6"/>
      <c r="F202" s="6"/>
      <c r="G202" s="6"/>
      <c r="H202" s="6"/>
      <c r="I202" s="6"/>
      <c r="J202" s="6"/>
      <c r="K202" s="6"/>
      <c r="L202" s="6"/>
    </row>
    <row r="203" spans="1:12" s="27" customFormat="1" ht="22.5" customHeight="1" x14ac:dyDescent="0.35">
      <c r="A203" s="11"/>
      <c r="B203" s="11"/>
      <c r="C203" s="16" t="s">
        <v>594</v>
      </c>
      <c r="D203" s="11"/>
      <c r="E203" s="11"/>
      <c r="F203" s="11"/>
      <c r="G203" s="11"/>
      <c r="H203" s="11"/>
      <c r="I203" s="11"/>
      <c r="J203" s="11"/>
      <c r="K203" s="11"/>
      <c r="L203" s="11"/>
    </row>
    <row r="204" spans="1:12" s="164" customFormat="1" ht="22.5" customHeight="1" x14ac:dyDescent="0.35">
      <c r="A204" s="36" t="s">
        <v>13</v>
      </c>
      <c r="B204" s="485" t="s">
        <v>228</v>
      </c>
      <c r="C204" s="37"/>
      <c r="D204" s="37"/>
      <c r="E204" s="105">
        <f>SUM(E197:E203)</f>
        <v>10000</v>
      </c>
      <c r="F204" s="105">
        <f>SUM(F197:F203)</f>
        <v>10000</v>
      </c>
      <c r="G204" s="105">
        <f>SUM(G197:G203)</f>
        <v>10000</v>
      </c>
      <c r="H204" s="105">
        <f>SUM(H197:H203)</f>
        <v>10000</v>
      </c>
      <c r="I204" s="105">
        <f>SUM(I197:I203)</f>
        <v>10000</v>
      </c>
      <c r="J204" s="106"/>
      <c r="K204" s="37"/>
      <c r="L204" s="36"/>
    </row>
    <row r="216" spans="1:12" s="27" customFormat="1" ht="22.5" customHeight="1" x14ac:dyDescent="0.35">
      <c r="A216" s="244"/>
      <c r="L216" s="244"/>
    </row>
    <row r="217" spans="1:12" ht="22.5" customHeight="1" x14ac:dyDescent="0.35">
      <c r="L217" s="111" t="s">
        <v>1904</v>
      </c>
    </row>
    <row r="218" spans="1:12" ht="22.5" customHeight="1" x14ac:dyDescent="0.35">
      <c r="A218" s="110"/>
      <c r="B218" s="669" t="s">
        <v>1910</v>
      </c>
      <c r="C218" s="669"/>
      <c r="D218" s="669"/>
      <c r="E218" s="669"/>
      <c r="F218" s="669"/>
      <c r="G218" s="669"/>
      <c r="H218" s="669"/>
      <c r="I218" s="669"/>
      <c r="J218" s="669"/>
      <c r="K218" s="669"/>
      <c r="L218" s="669"/>
    </row>
    <row r="219" spans="1:12" ht="22.5" customHeight="1" x14ac:dyDescent="0.35">
      <c r="A219" s="110"/>
      <c r="B219" s="669" t="s">
        <v>2480</v>
      </c>
      <c r="C219" s="669"/>
      <c r="D219" s="669"/>
      <c r="E219" s="669"/>
      <c r="F219" s="669"/>
      <c r="G219" s="669"/>
      <c r="H219" s="669"/>
      <c r="I219" s="669"/>
      <c r="J219" s="669"/>
      <c r="K219" s="669"/>
      <c r="L219" s="669"/>
    </row>
    <row r="220" spans="1:12" s="159" customFormat="1" ht="22.5" customHeight="1" x14ac:dyDescent="0.35">
      <c r="A220" s="165" t="s">
        <v>356</v>
      </c>
      <c r="B220" s="696" t="s">
        <v>2495</v>
      </c>
      <c r="C220" s="696"/>
      <c r="D220" s="696"/>
      <c r="E220" s="696"/>
      <c r="F220" s="696"/>
      <c r="G220" s="696"/>
      <c r="H220" s="696"/>
      <c r="I220" s="696"/>
      <c r="J220" s="696"/>
      <c r="K220" s="696"/>
      <c r="L220" s="696"/>
    </row>
    <row r="221" spans="1:12" s="27" customFormat="1" ht="22.5" customHeight="1" x14ac:dyDescent="0.35">
      <c r="A221" s="697" t="s">
        <v>15</v>
      </c>
      <c r="B221" s="697" t="s">
        <v>5</v>
      </c>
      <c r="C221" s="697" t="s">
        <v>16</v>
      </c>
      <c r="D221" s="491" t="s">
        <v>17</v>
      </c>
      <c r="E221" s="700" t="s">
        <v>19</v>
      </c>
      <c r="F221" s="701"/>
      <c r="G221" s="701"/>
      <c r="H221" s="701"/>
      <c r="I221" s="702"/>
      <c r="J221" s="703" t="s">
        <v>312</v>
      </c>
      <c r="K221" s="697" t="s">
        <v>313</v>
      </c>
      <c r="L221" s="703" t="s">
        <v>314</v>
      </c>
    </row>
    <row r="222" spans="1:12" s="27" customFormat="1" ht="22.5" customHeight="1" x14ac:dyDescent="0.35">
      <c r="A222" s="698"/>
      <c r="B222" s="698"/>
      <c r="C222" s="698"/>
      <c r="D222" s="492" t="s">
        <v>315</v>
      </c>
      <c r="E222" s="414" t="s">
        <v>1898</v>
      </c>
      <c r="F222" s="415" t="s">
        <v>1899</v>
      </c>
      <c r="G222" s="414" t="s">
        <v>1900</v>
      </c>
      <c r="H222" s="415" t="s">
        <v>1901</v>
      </c>
      <c r="I222" s="414" t="s">
        <v>1902</v>
      </c>
      <c r="J222" s="704"/>
      <c r="K222" s="698"/>
      <c r="L222" s="704"/>
    </row>
    <row r="223" spans="1:12" s="27" customFormat="1" ht="22.5" customHeight="1" x14ac:dyDescent="0.35">
      <c r="A223" s="699"/>
      <c r="B223" s="699"/>
      <c r="C223" s="699"/>
      <c r="D223" s="161"/>
      <c r="E223" s="493" t="s">
        <v>7</v>
      </c>
      <c r="F223" s="493" t="s">
        <v>7</v>
      </c>
      <c r="G223" s="493" t="s">
        <v>7</v>
      </c>
      <c r="H223" s="493" t="s">
        <v>7</v>
      </c>
      <c r="I223" s="493" t="s">
        <v>7</v>
      </c>
      <c r="J223" s="705"/>
      <c r="K223" s="699"/>
      <c r="L223" s="705"/>
    </row>
    <row r="224" spans="1:12" s="27" customFormat="1" ht="22.5" customHeight="1" x14ac:dyDescent="0.35">
      <c r="A224" s="1">
        <v>1</v>
      </c>
      <c r="B224" s="6" t="s">
        <v>596</v>
      </c>
      <c r="C224" s="6" t="s">
        <v>597</v>
      </c>
      <c r="D224" s="6" t="s">
        <v>598</v>
      </c>
      <c r="E224" s="85">
        <v>40000</v>
      </c>
      <c r="F224" s="85">
        <v>40000</v>
      </c>
      <c r="G224" s="85">
        <v>40000</v>
      </c>
      <c r="H224" s="85">
        <v>40000</v>
      </c>
      <c r="I224" s="85">
        <v>40000</v>
      </c>
      <c r="J224" s="141" t="s">
        <v>599</v>
      </c>
      <c r="K224" s="6" t="s">
        <v>600</v>
      </c>
      <c r="L224" s="193" t="s">
        <v>39</v>
      </c>
    </row>
    <row r="225" spans="1:12" s="27" customFormat="1" ht="22.5" customHeight="1" x14ac:dyDescent="0.35">
      <c r="A225" s="5"/>
      <c r="B225" s="6" t="s">
        <v>601</v>
      </c>
      <c r="C225" s="6" t="s">
        <v>602</v>
      </c>
      <c r="D225" s="6" t="s">
        <v>603</v>
      </c>
      <c r="E225" s="13"/>
      <c r="F225" s="13"/>
      <c r="G225" s="13"/>
      <c r="H225" s="6"/>
      <c r="I225" s="6"/>
      <c r="J225" s="8" t="s">
        <v>604</v>
      </c>
      <c r="K225" s="6" t="s">
        <v>605</v>
      </c>
      <c r="L225" s="196" t="s">
        <v>293</v>
      </c>
    </row>
    <row r="226" spans="1:12" s="27" customFormat="1" ht="22.5" customHeight="1" x14ac:dyDescent="0.35">
      <c r="A226" s="5"/>
      <c r="B226" s="6" t="s">
        <v>226</v>
      </c>
      <c r="C226" s="6" t="s">
        <v>606</v>
      </c>
      <c r="D226" s="6"/>
      <c r="E226" s="12"/>
      <c r="F226" s="12"/>
      <c r="G226" s="12"/>
      <c r="H226" s="6"/>
      <c r="I226" s="6"/>
      <c r="J226" s="8" t="s">
        <v>607</v>
      </c>
      <c r="K226" s="5"/>
      <c r="L226" s="5"/>
    </row>
    <row r="227" spans="1:12" s="27" customFormat="1" ht="22.5" customHeight="1" x14ac:dyDescent="0.35">
      <c r="A227" s="5"/>
      <c r="B227" s="6"/>
      <c r="C227" s="6"/>
      <c r="D227" s="6"/>
      <c r="E227" s="13"/>
      <c r="F227" s="13"/>
      <c r="G227" s="13"/>
      <c r="H227" s="6"/>
      <c r="I227" s="6"/>
      <c r="J227" s="8" t="s">
        <v>608</v>
      </c>
      <c r="K227" s="5"/>
      <c r="L227" s="5"/>
    </row>
    <row r="228" spans="1:12" s="27" customFormat="1" ht="22.5" customHeight="1" x14ac:dyDescent="0.35">
      <c r="A228" s="10"/>
      <c r="B228" s="11"/>
      <c r="C228" s="11"/>
      <c r="D228" s="11"/>
      <c r="E228" s="10"/>
      <c r="F228" s="10"/>
      <c r="G228" s="11"/>
      <c r="H228" s="59"/>
      <c r="I228" s="59"/>
      <c r="J228" s="11"/>
      <c r="K228" s="11"/>
      <c r="L228" s="10"/>
    </row>
    <row r="229" spans="1:12" s="27" customFormat="1" ht="22.5" customHeight="1" x14ac:dyDescent="0.35">
      <c r="A229" s="5">
        <v>2</v>
      </c>
      <c r="B229" s="6" t="s">
        <v>618</v>
      </c>
      <c r="C229" s="6" t="s">
        <v>776</v>
      </c>
      <c r="D229" s="8" t="s">
        <v>619</v>
      </c>
      <c r="E229" s="85">
        <v>20000</v>
      </c>
      <c r="F229" s="85">
        <v>20000</v>
      </c>
      <c r="G229" s="85">
        <v>20000</v>
      </c>
      <c r="H229" s="85">
        <v>20000</v>
      </c>
      <c r="I229" s="85">
        <v>20000</v>
      </c>
      <c r="J229" s="146" t="s">
        <v>37</v>
      </c>
      <c r="K229" s="71" t="s">
        <v>41</v>
      </c>
      <c r="L229" s="193" t="s">
        <v>39</v>
      </c>
    </row>
    <row r="230" spans="1:12" s="27" customFormat="1" ht="22.5" customHeight="1" x14ac:dyDescent="0.35">
      <c r="A230" s="6"/>
      <c r="B230" s="6" t="s">
        <v>620</v>
      </c>
      <c r="C230" s="6" t="s">
        <v>777</v>
      </c>
      <c r="D230" s="6" t="s">
        <v>273</v>
      </c>
      <c r="E230" s="13"/>
      <c r="F230" s="13"/>
      <c r="G230" s="13"/>
      <c r="H230" s="6"/>
      <c r="I230" s="6"/>
      <c r="J230" s="71" t="s">
        <v>41</v>
      </c>
      <c r="K230" s="6" t="s">
        <v>778</v>
      </c>
      <c r="L230" s="196" t="s">
        <v>293</v>
      </c>
    </row>
    <row r="231" spans="1:12" s="27" customFormat="1" ht="22.5" customHeight="1" x14ac:dyDescent="0.35">
      <c r="A231" s="6"/>
      <c r="B231" s="6"/>
      <c r="C231" s="6" t="s">
        <v>153</v>
      </c>
      <c r="D231" s="6"/>
      <c r="E231" s="13"/>
      <c r="F231" s="13"/>
      <c r="G231" s="13"/>
      <c r="H231" s="6"/>
      <c r="I231" s="6"/>
      <c r="J231" s="71" t="s">
        <v>89</v>
      </c>
      <c r="K231" s="6" t="s">
        <v>779</v>
      </c>
      <c r="L231" s="5"/>
    </row>
    <row r="232" spans="1:12" s="27" customFormat="1" ht="22.5" customHeight="1" x14ac:dyDescent="0.35">
      <c r="A232" s="10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0"/>
    </row>
    <row r="233" spans="1:12" s="27" customFormat="1" ht="22.5" customHeight="1" x14ac:dyDescent="0.35">
      <c r="A233" s="5">
        <v>3</v>
      </c>
      <c r="B233" s="6" t="s">
        <v>621</v>
      </c>
      <c r="C233" s="9" t="s">
        <v>622</v>
      </c>
      <c r="D233" s="9" t="s">
        <v>623</v>
      </c>
      <c r="E233" s="246">
        <v>20000</v>
      </c>
      <c r="F233" s="246">
        <v>20000</v>
      </c>
      <c r="G233" s="246">
        <v>20000</v>
      </c>
      <c r="H233" s="246">
        <v>20000</v>
      </c>
      <c r="I233" s="246">
        <v>20000</v>
      </c>
      <c r="J233" s="9" t="s">
        <v>41</v>
      </c>
      <c r="K233" s="9" t="s">
        <v>41</v>
      </c>
      <c r="L233" s="193" t="s">
        <v>39</v>
      </c>
    </row>
    <row r="234" spans="1:12" s="27" customFormat="1" ht="22.5" customHeight="1" x14ac:dyDescent="0.35">
      <c r="A234" s="5"/>
      <c r="B234" s="6" t="s">
        <v>624</v>
      </c>
      <c r="C234" s="9" t="s">
        <v>625</v>
      </c>
      <c r="D234" s="9" t="s">
        <v>273</v>
      </c>
      <c r="E234" s="13"/>
      <c r="F234" s="13"/>
      <c r="G234" s="13"/>
      <c r="H234" s="6"/>
      <c r="I234" s="6"/>
      <c r="J234" s="9" t="s">
        <v>543</v>
      </c>
      <c r="K234" s="9" t="s">
        <v>782</v>
      </c>
      <c r="L234" s="196" t="s">
        <v>293</v>
      </c>
    </row>
    <row r="235" spans="1:12" s="27" customFormat="1" ht="22.5" customHeight="1" x14ac:dyDescent="0.35">
      <c r="A235" s="5"/>
      <c r="B235" s="6" t="s">
        <v>626</v>
      </c>
      <c r="C235" s="9" t="s">
        <v>780</v>
      </c>
      <c r="D235" s="9"/>
      <c r="E235" s="6"/>
      <c r="F235" s="6"/>
      <c r="G235" s="6"/>
      <c r="H235" s="6"/>
      <c r="I235" s="6"/>
      <c r="J235" s="9" t="s">
        <v>89</v>
      </c>
      <c r="K235" s="9" t="s">
        <v>783</v>
      </c>
      <c r="L235" s="5"/>
    </row>
    <row r="236" spans="1:12" s="27" customFormat="1" ht="22.5" customHeight="1" x14ac:dyDescent="0.35">
      <c r="A236" s="6"/>
      <c r="B236" s="6"/>
      <c r="C236" s="6" t="s">
        <v>781</v>
      </c>
      <c r="D236" s="6"/>
      <c r="E236" s="6"/>
      <c r="F236" s="6"/>
      <c r="G236" s="6"/>
      <c r="H236" s="6"/>
      <c r="I236" s="6"/>
      <c r="J236" s="6"/>
      <c r="K236" s="6" t="s">
        <v>784</v>
      </c>
      <c r="L236" s="5"/>
    </row>
    <row r="237" spans="1:12" s="27" customFormat="1" ht="22.5" customHeight="1" x14ac:dyDescent="0.35">
      <c r="A237" s="10"/>
      <c r="B237" s="11"/>
      <c r="C237" s="11"/>
      <c r="D237" s="11"/>
      <c r="E237" s="11"/>
      <c r="F237" s="11"/>
      <c r="G237" s="11"/>
      <c r="H237" s="11"/>
      <c r="I237" s="11"/>
      <c r="J237" s="11"/>
      <c r="K237" s="11" t="s">
        <v>785</v>
      </c>
      <c r="L237" s="10"/>
    </row>
    <row r="238" spans="1:12" s="27" customFormat="1" ht="22.5" customHeight="1" x14ac:dyDescent="0.35"/>
    <row r="239" spans="1:12" s="27" customFormat="1" ht="22.5" customHeight="1" x14ac:dyDescent="0.35"/>
    <row r="240" spans="1:12" s="27" customFormat="1" ht="22.5" customHeight="1" x14ac:dyDescent="0.35"/>
    <row r="241" spans="1:12" s="27" customFormat="1" ht="22.5" customHeight="1" x14ac:dyDescent="0.35"/>
    <row r="242" spans="1:12" s="27" customFormat="1" ht="22.5" customHeight="1" x14ac:dyDescent="0.35"/>
    <row r="243" spans="1:12" s="27" customFormat="1" ht="22.5" customHeight="1" x14ac:dyDescent="0.35">
      <c r="A243" s="244"/>
      <c r="L243" s="244"/>
    </row>
    <row r="244" spans="1:12" ht="22.5" customHeight="1" x14ac:dyDescent="0.35">
      <c r="L244" s="111" t="s">
        <v>1904</v>
      </c>
    </row>
    <row r="245" spans="1:12" ht="22.5" customHeight="1" x14ac:dyDescent="0.35">
      <c r="A245" s="110"/>
      <c r="B245" s="669" t="s">
        <v>1910</v>
      </c>
      <c r="C245" s="669"/>
      <c r="D245" s="669"/>
      <c r="E245" s="669"/>
      <c r="F245" s="669"/>
      <c r="G245" s="669"/>
      <c r="H245" s="669"/>
      <c r="I245" s="669"/>
      <c r="J245" s="669"/>
      <c r="K245" s="669"/>
      <c r="L245" s="669"/>
    </row>
    <row r="246" spans="1:12" ht="22.5" customHeight="1" x14ac:dyDescent="0.35">
      <c r="A246" s="110"/>
      <c r="B246" s="669" t="s">
        <v>2480</v>
      </c>
      <c r="C246" s="669"/>
      <c r="D246" s="669"/>
      <c r="E246" s="669"/>
      <c r="F246" s="669"/>
      <c r="G246" s="669"/>
      <c r="H246" s="669"/>
      <c r="I246" s="669"/>
      <c r="J246" s="669"/>
      <c r="K246" s="669"/>
      <c r="L246" s="669"/>
    </row>
    <row r="247" spans="1:12" s="159" customFormat="1" ht="22.5" customHeight="1" x14ac:dyDescent="0.35">
      <c r="A247" s="165" t="s">
        <v>356</v>
      </c>
      <c r="B247" s="696" t="s">
        <v>2495</v>
      </c>
      <c r="C247" s="696"/>
      <c r="D247" s="696"/>
      <c r="E247" s="696"/>
      <c r="F247" s="696"/>
      <c r="G247" s="696"/>
      <c r="H247" s="696"/>
      <c r="I247" s="696"/>
      <c r="J247" s="696"/>
      <c r="K247" s="696"/>
      <c r="L247" s="696"/>
    </row>
    <row r="248" spans="1:12" s="27" customFormat="1" ht="22.5" customHeight="1" x14ac:dyDescent="0.35">
      <c r="A248" s="697" t="s">
        <v>15</v>
      </c>
      <c r="B248" s="697" t="s">
        <v>5</v>
      </c>
      <c r="C248" s="697" t="s">
        <v>16</v>
      </c>
      <c r="D248" s="491" t="s">
        <v>17</v>
      </c>
      <c r="E248" s="700" t="s">
        <v>19</v>
      </c>
      <c r="F248" s="701"/>
      <c r="G248" s="701"/>
      <c r="H248" s="701"/>
      <c r="I248" s="702"/>
      <c r="J248" s="703" t="s">
        <v>312</v>
      </c>
      <c r="K248" s="697" t="s">
        <v>313</v>
      </c>
      <c r="L248" s="703" t="s">
        <v>314</v>
      </c>
    </row>
    <row r="249" spans="1:12" s="27" customFormat="1" ht="22.5" customHeight="1" x14ac:dyDescent="0.35">
      <c r="A249" s="698"/>
      <c r="B249" s="698"/>
      <c r="C249" s="698"/>
      <c r="D249" s="492" t="s">
        <v>315</v>
      </c>
      <c r="E249" s="414" t="s">
        <v>1898</v>
      </c>
      <c r="F249" s="415" t="s">
        <v>1899</v>
      </c>
      <c r="G249" s="414" t="s">
        <v>1900</v>
      </c>
      <c r="H249" s="415" t="s">
        <v>1901</v>
      </c>
      <c r="I249" s="414" t="s">
        <v>1902</v>
      </c>
      <c r="J249" s="704"/>
      <c r="K249" s="698"/>
      <c r="L249" s="704"/>
    </row>
    <row r="250" spans="1:12" s="27" customFormat="1" ht="22.5" customHeight="1" x14ac:dyDescent="0.35">
      <c r="A250" s="699"/>
      <c r="B250" s="699"/>
      <c r="C250" s="699"/>
      <c r="D250" s="161"/>
      <c r="E250" s="493" t="s">
        <v>7</v>
      </c>
      <c r="F250" s="493" t="s">
        <v>7</v>
      </c>
      <c r="G250" s="493" t="s">
        <v>7</v>
      </c>
      <c r="H250" s="493" t="s">
        <v>7</v>
      </c>
      <c r="I250" s="493" t="s">
        <v>7</v>
      </c>
      <c r="J250" s="705"/>
      <c r="K250" s="699"/>
      <c r="L250" s="705"/>
    </row>
    <row r="251" spans="1:12" s="27" customFormat="1" ht="22.5" customHeight="1" x14ac:dyDescent="0.35">
      <c r="A251" s="5">
        <v>4</v>
      </c>
      <c r="B251" s="9" t="s">
        <v>627</v>
      </c>
      <c r="C251" s="6" t="s">
        <v>786</v>
      </c>
      <c r="D251" s="9" t="s">
        <v>628</v>
      </c>
      <c r="E251" s="246">
        <v>20000</v>
      </c>
      <c r="F251" s="246">
        <v>20000</v>
      </c>
      <c r="G251" s="246">
        <v>20000</v>
      </c>
      <c r="H251" s="246">
        <v>20000</v>
      </c>
      <c r="I251" s="246">
        <v>20000</v>
      </c>
      <c r="J251" s="6" t="s">
        <v>629</v>
      </c>
      <c r="K251" s="6" t="s">
        <v>630</v>
      </c>
      <c r="L251" s="193" t="s">
        <v>39</v>
      </c>
    </row>
    <row r="252" spans="1:12" s="27" customFormat="1" ht="22.5" customHeight="1" x14ac:dyDescent="0.35">
      <c r="A252" s="6"/>
      <c r="B252" s="9" t="s">
        <v>631</v>
      </c>
      <c r="C252" s="6" t="s">
        <v>787</v>
      </c>
      <c r="D252" s="9" t="s">
        <v>632</v>
      </c>
      <c r="E252" s="13"/>
      <c r="F252" s="13"/>
      <c r="G252" s="13"/>
      <c r="H252" s="6"/>
      <c r="I252" s="6"/>
      <c r="J252" s="6" t="s">
        <v>633</v>
      </c>
      <c r="K252" s="6" t="s">
        <v>634</v>
      </c>
      <c r="L252" s="196" t="s">
        <v>293</v>
      </c>
    </row>
    <row r="253" spans="1:12" s="27" customFormat="1" ht="22.5" customHeight="1" x14ac:dyDescent="0.35">
      <c r="A253" s="5"/>
      <c r="B253" s="9" t="s">
        <v>153</v>
      </c>
      <c r="C253" s="6" t="s">
        <v>788</v>
      </c>
      <c r="D253" s="9" t="s">
        <v>635</v>
      </c>
      <c r="E253" s="6"/>
      <c r="F253" s="6"/>
      <c r="G253" s="6"/>
      <c r="H253" s="6"/>
      <c r="I253" s="6"/>
      <c r="J253" s="6" t="s">
        <v>636</v>
      </c>
      <c r="K253" s="6" t="s">
        <v>637</v>
      </c>
      <c r="L253" s="5"/>
    </row>
    <row r="254" spans="1:12" s="27" customFormat="1" ht="22.5" customHeight="1" x14ac:dyDescent="0.35">
      <c r="A254" s="6"/>
      <c r="B254" s="6"/>
      <c r="C254" s="6" t="s">
        <v>789</v>
      </c>
      <c r="D254" s="6"/>
      <c r="E254" s="6"/>
      <c r="F254" s="6"/>
      <c r="G254" s="6"/>
      <c r="H254" s="6"/>
      <c r="I254" s="6"/>
      <c r="J254" s="6" t="s">
        <v>638</v>
      </c>
      <c r="K254" s="6" t="s">
        <v>639</v>
      </c>
      <c r="L254" s="5"/>
    </row>
    <row r="255" spans="1:12" s="27" customFormat="1" ht="22.5" customHeight="1" x14ac:dyDescent="0.35">
      <c r="A255" s="5"/>
      <c r="B255" s="6"/>
      <c r="C255" s="6" t="s">
        <v>790</v>
      </c>
      <c r="D255" s="6"/>
      <c r="E255" s="6"/>
      <c r="F255" s="6"/>
      <c r="G255" s="6"/>
      <c r="H255" s="6"/>
      <c r="I255" s="6"/>
      <c r="J255" s="6"/>
      <c r="K255" s="6"/>
      <c r="L255" s="5"/>
    </row>
    <row r="256" spans="1:12" s="27" customFormat="1" ht="9.75" customHeight="1" x14ac:dyDescent="0.35">
      <c r="A256" s="10"/>
      <c r="B256" s="11"/>
      <c r="C256" s="11"/>
      <c r="D256" s="11"/>
      <c r="E256" s="14"/>
      <c r="F256" s="14"/>
      <c r="G256" s="14"/>
      <c r="H256" s="11"/>
      <c r="I256" s="11"/>
      <c r="J256" s="59"/>
      <c r="K256" s="11"/>
      <c r="L256" s="10"/>
    </row>
    <row r="257" spans="1:12" s="27" customFormat="1" ht="22.5" customHeight="1" x14ac:dyDescent="0.35">
      <c r="A257" s="5">
        <v>5</v>
      </c>
      <c r="B257" s="6" t="s">
        <v>640</v>
      </c>
      <c r="C257" s="9" t="s">
        <v>2350</v>
      </c>
      <c r="D257" s="6" t="s">
        <v>791</v>
      </c>
      <c r="E257" s="19">
        <v>50000</v>
      </c>
      <c r="F257" s="19">
        <v>50000</v>
      </c>
      <c r="G257" s="19">
        <v>50000</v>
      </c>
      <c r="H257" s="19">
        <v>50000</v>
      </c>
      <c r="I257" s="19">
        <v>50000</v>
      </c>
      <c r="J257" s="8" t="s">
        <v>37</v>
      </c>
      <c r="K257" s="9" t="s">
        <v>641</v>
      </c>
      <c r="L257" s="193" t="s">
        <v>39</v>
      </c>
    </row>
    <row r="258" spans="1:12" s="27" customFormat="1" ht="22.5" customHeight="1" x14ac:dyDescent="0.35">
      <c r="A258" s="5"/>
      <c r="B258" s="6" t="s">
        <v>642</v>
      </c>
      <c r="C258" s="9" t="s">
        <v>2351</v>
      </c>
      <c r="D258" s="6" t="s">
        <v>792</v>
      </c>
      <c r="E258" s="13"/>
      <c r="F258" s="13"/>
      <c r="G258" s="13"/>
      <c r="H258" s="6"/>
      <c r="I258" s="6"/>
      <c r="J258" s="8" t="s">
        <v>41</v>
      </c>
      <c r="K258" s="9" t="s">
        <v>643</v>
      </c>
      <c r="L258" s="196" t="s">
        <v>293</v>
      </c>
    </row>
    <row r="259" spans="1:12" s="27" customFormat="1" ht="22.5" customHeight="1" x14ac:dyDescent="0.35">
      <c r="A259" s="5"/>
      <c r="B259" s="6" t="s">
        <v>644</v>
      </c>
      <c r="C259" s="9" t="s">
        <v>2352</v>
      </c>
      <c r="D259" s="5"/>
      <c r="E259" s="13"/>
      <c r="F259" s="13"/>
      <c r="G259" s="13"/>
      <c r="H259" s="6"/>
      <c r="I259" s="6"/>
      <c r="J259" s="8" t="s">
        <v>89</v>
      </c>
      <c r="K259" s="9" t="s">
        <v>645</v>
      </c>
      <c r="L259" s="5"/>
    </row>
    <row r="260" spans="1:12" s="27" customFormat="1" ht="22.5" customHeight="1" x14ac:dyDescent="0.35">
      <c r="A260" s="5"/>
      <c r="B260" s="6"/>
      <c r="C260" s="9" t="s">
        <v>2353</v>
      </c>
      <c r="D260" s="6"/>
      <c r="E260" s="12"/>
      <c r="F260" s="12"/>
      <c r="G260" s="12"/>
      <c r="H260" s="6"/>
      <c r="I260" s="6"/>
      <c r="J260" s="6"/>
      <c r="K260" s="71" t="s">
        <v>644</v>
      </c>
      <c r="L260" s="5"/>
    </row>
    <row r="261" spans="1:12" s="27" customFormat="1" ht="22.5" customHeight="1" x14ac:dyDescent="0.35">
      <c r="A261" s="5"/>
      <c r="B261" s="6"/>
      <c r="C261" s="9" t="s">
        <v>2354</v>
      </c>
      <c r="D261" s="8"/>
      <c r="E261" s="13"/>
      <c r="F261" s="13"/>
      <c r="G261" s="13"/>
      <c r="H261" s="6"/>
      <c r="I261" s="6"/>
      <c r="J261" s="8"/>
      <c r="K261" s="5"/>
      <c r="L261" s="5"/>
    </row>
    <row r="262" spans="1:12" s="27" customFormat="1" ht="22.5" customHeight="1" x14ac:dyDescent="0.35">
      <c r="A262" s="6"/>
      <c r="B262" s="6"/>
      <c r="C262" s="9" t="s">
        <v>2355</v>
      </c>
      <c r="D262" s="247"/>
      <c r="E262" s="13"/>
      <c r="F262" s="13"/>
      <c r="G262" s="13"/>
      <c r="H262" s="6"/>
      <c r="I262" s="6"/>
      <c r="J262" s="8"/>
      <c r="K262" s="5"/>
      <c r="L262" s="5"/>
    </row>
    <row r="263" spans="1:12" s="27" customFormat="1" ht="22.5" customHeight="1" x14ac:dyDescent="0.35">
      <c r="A263" s="6"/>
      <c r="B263" s="6"/>
      <c r="C263" s="9" t="s">
        <v>2356</v>
      </c>
      <c r="D263" s="6"/>
      <c r="E263" s="13"/>
      <c r="F263" s="13"/>
      <c r="G263" s="13"/>
      <c r="H263" s="6"/>
      <c r="I263" s="6"/>
      <c r="J263" s="6"/>
      <c r="K263" s="6"/>
      <c r="L263" s="5"/>
    </row>
    <row r="264" spans="1:12" s="27" customFormat="1" ht="9.75" customHeight="1" x14ac:dyDescent="0.35">
      <c r="A264" s="11"/>
      <c r="B264" s="11"/>
      <c r="C264" s="480"/>
      <c r="D264" s="11"/>
      <c r="E264" s="14"/>
      <c r="F264" s="14"/>
      <c r="G264" s="14"/>
      <c r="H264" s="11"/>
      <c r="I264" s="11"/>
      <c r="J264" s="11"/>
      <c r="K264" s="11"/>
      <c r="L264" s="10"/>
    </row>
    <row r="265" spans="1:12" s="27" customFormat="1" ht="22.5" customHeight="1" x14ac:dyDescent="0.35">
      <c r="A265" s="5">
        <v>6</v>
      </c>
      <c r="B265" s="6" t="s">
        <v>646</v>
      </c>
      <c r="C265" s="6" t="s">
        <v>647</v>
      </c>
      <c r="D265" s="6" t="s">
        <v>791</v>
      </c>
      <c r="E265" s="248">
        <v>50000</v>
      </c>
      <c r="F265" s="248">
        <v>50000</v>
      </c>
      <c r="G265" s="248">
        <v>50000</v>
      </c>
      <c r="H265" s="248">
        <v>50000</v>
      </c>
      <c r="I265" s="248">
        <v>50000</v>
      </c>
      <c r="J265" s="80" t="s">
        <v>41</v>
      </c>
      <c r="K265" s="9" t="s">
        <v>648</v>
      </c>
      <c r="L265" s="193" t="s">
        <v>39</v>
      </c>
    </row>
    <row r="266" spans="1:12" s="27" customFormat="1" ht="22.5" customHeight="1" x14ac:dyDescent="0.35">
      <c r="A266" s="5"/>
      <c r="B266" s="6" t="s">
        <v>649</v>
      </c>
      <c r="C266" s="6" t="s">
        <v>650</v>
      </c>
      <c r="D266" s="6" t="s">
        <v>792</v>
      </c>
      <c r="E266" s="13"/>
      <c r="F266" s="13"/>
      <c r="G266" s="13"/>
      <c r="H266" s="6"/>
      <c r="I266" s="6"/>
      <c r="J266" s="71" t="s">
        <v>543</v>
      </c>
      <c r="K266" s="9" t="s">
        <v>651</v>
      </c>
      <c r="L266" s="196" t="s">
        <v>293</v>
      </c>
    </row>
    <row r="267" spans="1:12" s="27" customFormat="1" ht="22.5" customHeight="1" x14ac:dyDescent="0.35">
      <c r="A267" s="5"/>
      <c r="B267" s="6" t="s">
        <v>652</v>
      </c>
      <c r="C267" s="6" t="s">
        <v>653</v>
      </c>
      <c r="D267" s="6"/>
      <c r="E267" s="6"/>
      <c r="F267" s="6"/>
      <c r="G267" s="6"/>
      <c r="H267" s="6"/>
      <c r="I267" s="6"/>
      <c r="J267" s="71" t="s">
        <v>654</v>
      </c>
      <c r="K267" s="9" t="s">
        <v>655</v>
      </c>
      <c r="L267" s="5"/>
    </row>
    <row r="268" spans="1:12" s="27" customFormat="1" ht="22.5" customHeight="1" x14ac:dyDescent="0.35">
      <c r="A268" s="5"/>
      <c r="B268" s="6" t="s">
        <v>656</v>
      </c>
      <c r="C268" s="6" t="s">
        <v>644</v>
      </c>
      <c r="D268" s="6"/>
      <c r="E268" s="6"/>
      <c r="F268" s="6"/>
      <c r="G268" s="6"/>
      <c r="H268" s="6"/>
      <c r="I268" s="6"/>
      <c r="J268" s="9" t="s">
        <v>657</v>
      </c>
      <c r="K268" s="9" t="s">
        <v>658</v>
      </c>
      <c r="L268" s="5"/>
    </row>
    <row r="269" spans="1:12" s="27" customFormat="1" ht="22.5" customHeight="1" x14ac:dyDescent="0.35">
      <c r="A269" s="10"/>
      <c r="B269" s="11"/>
      <c r="C269" s="11"/>
      <c r="D269" s="11"/>
      <c r="E269" s="11"/>
      <c r="F269" s="11"/>
      <c r="G269" s="11"/>
      <c r="H269" s="11"/>
      <c r="I269" s="11"/>
      <c r="J269" s="16" t="s">
        <v>89</v>
      </c>
      <c r="K269" s="11"/>
      <c r="L269" s="10"/>
    </row>
    <row r="270" spans="1:12" s="27" customFormat="1" ht="22.5" customHeight="1" x14ac:dyDescent="0.35"/>
    <row r="272" spans="1:12" ht="22.5" customHeight="1" x14ac:dyDescent="0.35">
      <c r="L272" s="111" t="s">
        <v>1904</v>
      </c>
    </row>
    <row r="273" spans="1:12" ht="22.5" customHeight="1" x14ac:dyDescent="0.35">
      <c r="A273" s="110"/>
      <c r="B273" s="669" t="s">
        <v>1910</v>
      </c>
      <c r="C273" s="669"/>
      <c r="D273" s="669"/>
      <c r="E273" s="669"/>
      <c r="F273" s="669"/>
      <c r="G273" s="669"/>
      <c r="H273" s="669"/>
      <c r="I273" s="669"/>
      <c r="J273" s="669"/>
      <c r="K273" s="669"/>
      <c r="L273" s="669"/>
    </row>
    <row r="274" spans="1:12" ht="22.5" customHeight="1" x14ac:dyDescent="0.35">
      <c r="A274" s="110"/>
      <c r="B274" s="669" t="s">
        <v>2480</v>
      </c>
      <c r="C274" s="669"/>
      <c r="D274" s="669"/>
      <c r="E274" s="669"/>
      <c r="F274" s="669"/>
      <c r="G274" s="669"/>
      <c r="H274" s="669"/>
      <c r="I274" s="669"/>
      <c r="J274" s="669"/>
      <c r="K274" s="669"/>
      <c r="L274" s="669"/>
    </row>
    <row r="275" spans="1:12" s="159" customFormat="1" ht="22.5" customHeight="1" x14ac:dyDescent="0.35">
      <c r="A275" s="165" t="s">
        <v>356</v>
      </c>
      <c r="B275" s="696" t="s">
        <v>2495</v>
      </c>
      <c r="C275" s="696"/>
      <c r="D275" s="696"/>
      <c r="E275" s="696"/>
      <c r="F275" s="696"/>
      <c r="G275" s="696"/>
      <c r="H275" s="696"/>
      <c r="I275" s="696"/>
      <c r="J275" s="696"/>
      <c r="K275" s="696"/>
      <c r="L275" s="696"/>
    </row>
    <row r="276" spans="1:12" s="27" customFormat="1" ht="22.5" customHeight="1" x14ac:dyDescent="0.35">
      <c r="A276" s="697" t="s">
        <v>15</v>
      </c>
      <c r="B276" s="697" t="s">
        <v>5</v>
      </c>
      <c r="C276" s="697" t="s">
        <v>16</v>
      </c>
      <c r="D276" s="491" t="s">
        <v>17</v>
      </c>
      <c r="E276" s="700" t="s">
        <v>19</v>
      </c>
      <c r="F276" s="701"/>
      <c r="G276" s="701"/>
      <c r="H276" s="701"/>
      <c r="I276" s="702"/>
      <c r="J276" s="703" t="s">
        <v>312</v>
      </c>
      <c r="K276" s="697" t="s">
        <v>313</v>
      </c>
      <c r="L276" s="703" t="s">
        <v>314</v>
      </c>
    </row>
    <row r="277" spans="1:12" s="27" customFormat="1" ht="22.5" customHeight="1" x14ac:dyDescent="0.35">
      <c r="A277" s="698"/>
      <c r="B277" s="698"/>
      <c r="C277" s="698"/>
      <c r="D277" s="492" t="s">
        <v>315</v>
      </c>
      <c r="E277" s="414" t="s">
        <v>1898</v>
      </c>
      <c r="F277" s="415" t="s">
        <v>1899</v>
      </c>
      <c r="G277" s="414" t="s">
        <v>1900</v>
      </c>
      <c r="H277" s="415" t="s">
        <v>1901</v>
      </c>
      <c r="I277" s="414" t="s">
        <v>1902</v>
      </c>
      <c r="J277" s="704"/>
      <c r="K277" s="698"/>
      <c r="L277" s="704"/>
    </row>
    <row r="278" spans="1:12" s="27" customFormat="1" ht="22.5" customHeight="1" x14ac:dyDescent="0.35">
      <c r="A278" s="699"/>
      <c r="B278" s="699"/>
      <c r="C278" s="699"/>
      <c r="D278" s="161"/>
      <c r="E278" s="493" t="s">
        <v>7</v>
      </c>
      <c r="F278" s="493" t="s">
        <v>7</v>
      </c>
      <c r="G278" s="493" t="s">
        <v>7</v>
      </c>
      <c r="H278" s="493" t="s">
        <v>7</v>
      </c>
      <c r="I278" s="493" t="s">
        <v>7</v>
      </c>
      <c r="J278" s="705"/>
      <c r="K278" s="699"/>
      <c r="L278" s="705"/>
    </row>
    <row r="279" spans="1:12" ht="22.5" customHeight="1" x14ac:dyDescent="0.35">
      <c r="A279" s="5">
        <v>7</v>
      </c>
      <c r="B279" s="6" t="s">
        <v>659</v>
      </c>
      <c r="C279" s="250" t="s">
        <v>660</v>
      </c>
      <c r="D279" s="9" t="s">
        <v>661</v>
      </c>
      <c r="E279" s="107">
        <v>30000</v>
      </c>
      <c r="F279" s="249">
        <v>30000</v>
      </c>
      <c r="G279" s="249">
        <v>30000</v>
      </c>
      <c r="H279" s="249">
        <v>30000</v>
      </c>
      <c r="I279" s="249">
        <v>30000</v>
      </c>
      <c r="J279" s="7" t="s">
        <v>80</v>
      </c>
      <c r="K279" s="250" t="s">
        <v>661</v>
      </c>
      <c r="L279" s="193" t="s">
        <v>39</v>
      </c>
    </row>
    <row r="280" spans="1:12" ht="22.5" customHeight="1" x14ac:dyDescent="0.35">
      <c r="A280" s="5"/>
      <c r="B280" s="6" t="s">
        <v>662</v>
      </c>
      <c r="C280" s="9" t="s">
        <v>663</v>
      </c>
      <c r="D280" s="9" t="s">
        <v>177</v>
      </c>
      <c r="E280" s="5"/>
      <c r="F280" s="5"/>
      <c r="G280" s="5"/>
      <c r="H280" s="6"/>
      <c r="I280" s="6"/>
      <c r="J280" s="6" t="s">
        <v>664</v>
      </c>
      <c r="K280" s="9" t="s">
        <v>177</v>
      </c>
      <c r="L280" s="196" t="s">
        <v>293</v>
      </c>
    </row>
    <row r="281" spans="1:12" ht="22.5" customHeight="1" x14ac:dyDescent="0.35">
      <c r="A281" s="5"/>
      <c r="B281" s="6" t="s">
        <v>665</v>
      </c>
      <c r="C281" s="250" t="s">
        <v>666</v>
      </c>
      <c r="D281" s="251"/>
      <c r="E281" s="5"/>
      <c r="F281" s="5"/>
      <c r="G281" s="5"/>
      <c r="H281" s="6"/>
      <c r="I281" s="6"/>
      <c r="J281" s="177" t="s">
        <v>667</v>
      </c>
      <c r="K281" s="6" t="s">
        <v>668</v>
      </c>
      <c r="L281" s="5"/>
    </row>
    <row r="282" spans="1:12" ht="22.5" customHeight="1" x14ac:dyDescent="0.35">
      <c r="A282" s="5"/>
      <c r="B282" s="6"/>
      <c r="C282" s="9" t="s">
        <v>153</v>
      </c>
      <c r="D282" s="9"/>
      <c r="E282" s="85"/>
      <c r="F282" s="85"/>
      <c r="G282" s="85"/>
      <c r="H282" s="141"/>
      <c r="I282" s="141"/>
      <c r="J282" s="6" t="s">
        <v>89</v>
      </c>
      <c r="K282" s="250" t="s">
        <v>669</v>
      </c>
      <c r="L282" s="5"/>
    </row>
    <row r="283" spans="1:12" ht="22.5" customHeight="1" x14ac:dyDescent="0.35">
      <c r="A283" s="5"/>
      <c r="B283" s="6"/>
      <c r="C283" s="6"/>
      <c r="D283" s="6"/>
      <c r="E283" s="85"/>
      <c r="F283" s="85"/>
      <c r="G283" s="85"/>
      <c r="H283" s="141"/>
      <c r="I283" s="141"/>
      <c r="J283" s="6"/>
      <c r="K283" s="9" t="s">
        <v>670</v>
      </c>
      <c r="L283" s="5"/>
    </row>
    <row r="284" spans="1:12" ht="22.5" customHeight="1" x14ac:dyDescent="0.35">
      <c r="A284" s="10"/>
      <c r="B284" s="11"/>
      <c r="C284" s="11"/>
      <c r="D284" s="11"/>
      <c r="E284" s="148"/>
      <c r="F284" s="148"/>
      <c r="G284" s="148"/>
      <c r="H284" s="149"/>
      <c r="I284" s="149"/>
      <c r="J284" s="11"/>
      <c r="K284" s="16"/>
      <c r="L284" s="10"/>
    </row>
    <row r="285" spans="1:12" ht="22.5" customHeight="1" x14ac:dyDescent="0.35">
      <c r="A285" s="5">
        <v>8</v>
      </c>
      <c r="B285" s="6" t="s">
        <v>691</v>
      </c>
      <c r="C285" s="6" t="s">
        <v>692</v>
      </c>
      <c r="D285" s="6" t="s">
        <v>693</v>
      </c>
      <c r="E285" s="85">
        <v>70000</v>
      </c>
      <c r="F285" s="85">
        <v>70000</v>
      </c>
      <c r="G285" s="85">
        <v>70000</v>
      </c>
      <c r="H285" s="85">
        <v>70000</v>
      </c>
      <c r="I285" s="85">
        <v>70000</v>
      </c>
      <c r="J285" s="9" t="s">
        <v>80</v>
      </c>
      <c r="K285" s="9" t="s">
        <v>125</v>
      </c>
      <c r="L285" s="193" t="s">
        <v>39</v>
      </c>
    </row>
    <row r="286" spans="1:12" ht="22.5" customHeight="1" x14ac:dyDescent="0.35">
      <c r="A286" s="5"/>
      <c r="B286" s="6"/>
      <c r="C286" s="6" t="s">
        <v>694</v>
      </c>
      <c r="D286" s="6" t="s">
        <v>695</v>
      </c>
      <c r="E286" s="13"/>
      <c r="F286" s="13"/>
      <c r="G286" s="13"/>
      <c r="H286" s="13"/>
      <c r="I286" s="13"/>
      <c r="J286" s="9" t="s">
        <v>210</v>
      </c>
      <c r="K286" s="6" t="s">
        <v>696</v>
      </c>
      <c r="L286" s="196" t="s">
        <v>293</v>
      </c>
    </row>
    <row r="287" spans="1:12" ht="22.5" customHeight="1" x14ac:dyDescent="0.35">
      <c r="A287" s="5"/>
      <c r="B287" s="6"/>
      <c r="C287" s="6" t="s">
        <v>697</v>
      </c>
      <c r="D287" s="6" t="s">
        <v>211</v>
      </c>
      <c r="E287" s="24"/>
      <c r="F287" s="24"/>
      <c r="G287" s="24"/>
      <c r="H287" s="24"/>
      <c r="I287" s="24"/>
      <c r="J287" s="8" t="s">
        <v>678</v>
      </c>
      <c r="K287" s="6" t="s">
        <v>698</v>
      </c>
      <c r="L287" s="5"/>
    </row>
    <row r="288" spans="1:12" ht="22.5" customHeight="1" x14ac:dyDescent="0.35">
      <c r="A288" s="5"/>
      <c r="B288" s="6"/>
      <c r="C288" s="6" t="s">
        <v>699</v>
      </c>
      <c r="D288" s="6"/>
      <c r="E288" s="13"/>
      <c r="F288" s="13"/>
      <c r="G288" s="13"/>
      <c r="H288" s="13"/>
      <c r="I288" s="13"/>
      <c r="J288" s="8">
        <v>80</v>
      </c>
      <c r="K288" s="6"/>
      <c r="L288" s="5"/>
    </row>
    <row r="289" spans="1:12" ht="22.5" customHeight="1" x14ac:dyDescent="0.35">
      <c r="A289" s="116"/>
      <c r="B289" s="116"/>
      <c r="C289" s="116"/>
      <c r="D289" s="116"/>
      <c r="E289" s="175"/>
      <c r="F289" s="175"/>
      <c r="G289" s="175"/>
      <c r="H289" s="175"/>
      <c r="I289" s="175"/>
      <c r="J289" s="116"/>
      <c r="K289" s="116"/>
      <c r="L289" s="116"/>
    </row>
    <row r="290" spans="1:12" ht="22.5" customHeight="1" x14ac:dyDescent="0.35">
      <c r="A290" s="1">
        <v>9</v>
      </c>
      <c r="B290" s="2" t="s">
        <v>700</v>
      </c>
      <c r="C290" s="15" t="s">
        <v>796</v>
      </c>
      <c r="D290" s="15" t="s">
        <v>797</v>
      </c>
      <c r="E290" s="252">
        <v>20000</v>
      </c>
      <c r="F290" s="252">
        <v>20000</v>
      </c>
      <c r="G290" s="252">
        <v>20000</v>
      </c>
      <c r="H290" s="252">
        <v>20000</v>
      </c>
      <c r="I290" s="252">
        <v>20000</v>
      </c>
      <c r="J290" s="77" t="s">
        <v>701</v>
      </c>
      <c r="K290" s="15" t="s">
        <v>702</v>
      </c>
      <c r="L290" s="193" t="s">
        <v>39</v>
      </c>
    </row>
    <row r="291" spans="1:12" ht="22.5" customHeight="1" x14ac:dyDescent="0.35">
      <c r="A291" s="5"/>
      <c r="B291" s="6"/>
      <c r="C291" s="9" t="s">
        <v>704</v>
      </c>
      <c r="D291" s="6" t="s">
        <v>798</v>
      </c>
      <c r="E291" s="13"/>
      <c r="F291" s="13"/>
      <c r="G291" s="13"/>
      <c r="H291" s="13"/>
      <c r="I291" s="13"/>
      <c r="J291" s="8" t="s">
        <v>703</v>
      </c>
      <c r="K291" s="9" t="s">
        <v>704</v>
      </c>
      <c r="L291" s="196" t="s">
        <v>293</v>
      </c>
    </row>
    <row r="292" spans="1:12" ht="22.5" customHeight="1" x14ac:dyDescent="0.35">
      <c r="A292" s="5"/>
      <c r="B292" s="6"/>
      <c r="C292" s="6"/>
      <c r="D292" s="6"/>
      <c r="E292" s="13"/>
      <c r="F292" s="13"/>
      <c r="G292" s="13"/>
      <c r="H292" s="13"/>
      <c r="I292" s="13"/>
      <c r="J292" s="8" t="s">
        <v>705</v>
      </c>
      <c r="K292" s="217"/>
      <c r="L292" s="5"/>
    </row>
    <row r="293" spans="1:12" ht="22.5" customHeight="1" x14ac:dyDescent="0.35">
      <c r="A293" s="10"/>
      <c r="B293" s="11"/>
      <c r="C293" s="11"/>
      <c r="D293" s="11"/>
      <c r="E293" s="148"/>
      <c r="F293" s="148"/>
      <c r="G293" s="148"/>
      <c r="H293" s="424"/>
      <c r="I293" s="424"/>
      <c r="J293" s="158"/>
      <c r="K293" s="16"/>
      <c r="L293" s="10"/>
    </row>
    <row r="294" spans="1:12" ht="22.5" customHeight="1" x14ac:dyDescent="0.35">
      <c r="A294" s="32"/>
      <c r="B294" s="33"/>
      <c r="C294" s="33"/>
      <c r="D294" s="33"/>
      <c r="E294" s="33"/>
      <c r="F294" s="33"/>
      <c r="G294" s="33"/>
      <c r="H294" s="33"/>
      <c r="I294" s="33"/>
      <c r="J294" s="153"/>
      <c r="K294" s="44"/>
      <c r="L294" s="32"/>
    </row>
    <row r="295" spans="1:12" ht="22.5" customHeight="1" x14ac:dyDescent="0.35">
      <c r="A295" s="40"/>
      <c r="B295" s="41"/>
      <c r="C295" s="41"/>
      <c r="D295" s="41"/>
      <c r="E295" s="41"/>
      <c r="F295" s="41"/>
      <c r="G295" s="41"/>
      <c r="H295" s="41"/>
      <c r="I295" s="41"/>
      <c r="J295" s="53"/>
      <c r="K295" s="45"/>
      <c r="L295" s="40"/>
    </row>
    <row r="299" spans="1:12" ht="22.5" customHeight="1" x14ac:dyDescent="0.35">
      <c r="L299" s="111" t="s">
        <v>1904</v>
      </c>
    </row>
    <row r="300" spans="1:12" ht="22.5" customHeight="1" x14ac:dyDescent="0.35">
      <c r="A300" s="110"/>
      <c r="B300" s="669" t="s">
        <v>1910</v>
      </c>
      <c r="C300" s="669"/>
      <c r="D300" s="669"/>
      <c r="E300" s="669"/>
      <c r="F300" s="669"/>
      <c r="G300" s="669"/>
      <c r="H300" s="669"/>
      <c r="I300" s="669"/>
      <c r="J300" s="669"/>
      <c r="K300" s="669"/>
      <c r="L300" s="669"/>
    </row>
    <row r="301" spans="1:12" ht="22.5" customHeight="1" x14ac:dyDescent="0.35">
      <c r="A301" s="110"/>
      <c r="B301" s="669" t="s">
        <v>2480</v>
      </c>
      <c r="C301" s="669"/>
      <c r="D301" s="669"/>
      <c r="E301" s="669"/>
      <c r="F301" s="669"/>
      <c r="G301" s="669"/>
      <c r="H301" s="669"/>
      <c r="I301" s="669"/>
      <c r="J301" s="669"/>
      <c r="K301" s="669"/>
      <c r="L301" s="669"/>
    </row>
    <row r="302" spans="1:12" s="159" customFormat="1" ht="22.5" customHeight="1" x14ac:dyDescent="0.35">
      <c r="A302" s="165" t="s">
        <v>356</v>
      </c>
      <c r="B302" s="696" t="s">
        <v>2495</v>
      </c>
      <c r="C302" s="696"/>
      <c r="D302" s="696"/>
      <c r="E302" s="696"/>
      <c r="F302" s="696"/>
      <c r="G302" s="696"/>
      <c r="H302" s="696"/>
      <c r="I302" s="696"/>
      <c r="J302" s="696"/>
      <c r="K302" s="696"/>
      <c r="L302" s="696"/>
    </row>
    <row r="303" spans="1:12" s="27" customFormat="1" ht="22.5" customHeight="1" x14ac:dyDescent="0.35">
      <c r="A303" s="697" t="s">
        <v>15</v>
      </c>
      <c r="B303" s="697" t="s">
        <v>5</v>
      </c>
      <c r="C303" s="697" t="s">
        <v>16</v>
      </c>
      <c r="D303" s="491" t="s">
        <v>17</v>
      </c>
      <c r="E303" s="700" t="s">
        <v>19</v>
      </c>
      <c r="F303" s="701"/>
      <c r="G303" s="701"/>
      <c r="H303" s="701"/>
      <c r="I303" s="702"/>
      <c r="J303" s="703" t="s">
        <v>312</v>
      </c>
      <c r="K303" s="697" t="s">
        <v>313</v>
      </c>
      <c r="L303" s="703" t="s">
        <v>314</v>
      </c>
    </row>
    <row r="304" spans="1:12" s="27" customFormat="1" ht="22.5" customHeight="1" x14ac:dyDescent="0.35">
      <c r="A304" s="698"/>
      <c r="B304" s="698"/>
      <c r="C304" s="698"/>
      <c r="D304" s="492" t="s">
        <v>315</v>
      </c>
      <c r="E304" s="414" t="s">
        <v>1898</v>
      </c>
      <c r="F304" s="415" t="s">
        <v>1899</v>
      </c>
      <c r="G304" s="414" t="s">
        <v>1900</v>
      </c>
      <c r="H304" s="415" t="s">
        <v>1901</v>
      </c>
      <c r="I304" s="414" t="s">
        <v>1902</v>
      </c>
      <c r="J304" s="704"/>
      <c r="K304" s="698"/>
      <c r="L304" s="704"/>
    </row>
    <row r="305" spans="1:12" s="27" customFormat="1" ht="22.5" customHeight="1" x14ac:dyDescent="0.35">
      <c r="A305" s="699"/>
      <c r="B305" s="699"/>
      <c r="C305" s="699"/>
      <c r="D305" s="161"/>
      <c r="E305" s="493" t="s">
        <v>7</v>
      </c>
      <c r="F305" s="493" t="s">
        <v>7</v>
      </c>
      <c r="G305" s="493" t="s">
        <v>7</v>
      </c>
      <c r="H305" s="493" t="s">
        <v>7</v>
      </c>
      <c r="I305" s="493" t="s">
        <v>7</v>
      </c>
      <c r="J305" s="705"/>
      <c r="K305" s="699"/>
      <c r="L305" s="705"/>
    </row>
    <row r="306" spans="1:12" ht="22.5" customHeight="1" x14ac:dyDescent="0.35">
      <c r="A306" s="5">
        <v>10</v>
      </c>
      <c r="B306" s="6" t="s">
        <v>706</v>
      </c>
      <c r="C306" s="9" t="s">
        <v>707</v>
      </c>
      <c r="D306" s="6" t="s">
        <v>231</v>
      </c>
      <c r="E306" s="107">
        <v>100000</v>
      </c>
      <c r="F306" s="107">
        <v>100000</v>
      </c>
      <c r="G306" s="107">
        <v>100000</v>
      </c>
      <c r="H306" s="107">
        <v>100000</v>
      </c>
      <c r="I306" s="107">
        <v>100000</v>
      </c>
      <c r="J306" s="108" t="s">
        <v>80</v>
      </c>
      <c r="K306" s="9" t="s">
        <v>708</v>
      </c>
      <c r="L306" s="193" t="s">
        <v>39</v>
      </c>
    </row>
    <row r="307" spans="1:12" ht="22.5" customHeight="1" x14ac:dyDescent="0.35">
      <c r="A307" s="5"/>
      <c r="B307" s="6" t="s">
        <v>709</v>
      </c>
      <c r="C307" s="9" t="s">
        <v>710</v>
      </c>
      <c r="D307" s="6"/>
      <c r="E307" s="13"/>
      <c r="F307" s="13"/>
      <c r="G307" s="13"/>
      <c r="H307" s="13"/>
      <c r="I307" s="13"/>
      <c r="J307" s="9" t="s">
        <v>210</v>
      </c>
      <c r="K307" s="9" t="s">
        <v>711</v>
      </c>
      <c r="L307" s="196" t="s">
        <v>293</v>
      </c>
    </row>
    <row r="308" spans="1:12" ht="22.5" customHeight="1" x14ac:dyDescent="0.35">
      <c r="A308" s="5"/>
      <c r="B308" s="6"/>
      <c r="C308" s="9" t="s">
        <v>712</v>
      </c>
      <c r="D308" s="6"/>
      <c r="E308" s="13"/>
      <c r="F308" s="13"/>
      <c r="G308" s="13"/>
      <c r="H308" s="13"/>
      <c r="I308" s="13"/>
      <c r="J308" s="9" t="s">
        <v>212</v>
      </c>
      <c r="K308" s="9" t="s">
        <v>713</v>
      </c>
      <c r="L308" s="5"/>
    </row>
    <row r="309" spans="1:12" ht="22.5" customHeight="1" x14ac:dyDescent="0.35">
      <c r="A309" s="5"/>
      <c r="B309" s="6"/>
      <c r="C309" s="9" t="s">
        <v>714</v>
      </c>
      <c r="D309" s="6"/>
      <c r="E309" s="13"/>
      <c r="F309" s="13"/>
      <c r="G309" s="13"/>
      <c r="H309" s="13"/>
      <c r="I309" s="13"/>
      <c r="J309" s="9" t="s">
        <v>89</v>
      </c>
      <c r="K309" s="6" t="s">
        <v>715</v>
      </c>
      <c r="L309" s="5"/>
    </row>
    <row r="310" spans="1:12" ht="9.75" customHeight="1" x14ac:dyDescent="0.35">
      <c r="A310" s="10"/>
      <c r="B310" s="11"/>
      <c r="C310" s="11"/>
      <c r="D310" s="11"/>
      <c r="E310" s="14"/>
      <c r="F310" s="14"/>
      <c r="G310" s="14"/>
      <c r="H310" s="14"/>
      <c r="I310" s="14"/>
      <c r="J310" s="11"/>
      <c r="K310" s="11"/>
      <c r="L310" s="10"/>
    </row>
    <row r="311" spans="1:12" ht="22.5" customHeight="1" x14ac:dyDescent="0.35">
      <c r="A311" s="86">
        <v>11</v>
      </c>
      <c r="B311" s="253" t="s">
        <v>716</v>
      </c>
      <c r="C311" s="253" t="s">
        <v>717</v>
      </c>
      <c r="D311" s="254" t="s">
        <v>718</v>
      </c>
      <c r="E311" s="255">
        <v>30000</v>
      </c>
      <c r="F311" s="255">
        <v>30000</v>
      </c>
      <c r="G311" s="255">
        <v>30000</v>
      </c>
      <c r="H311" s="255">
        <v>30000</v>
      </c>
      <c r="I311" s="255">
        <v>30000</v>
      </c>
      <c r="J311" s="253" t="s">
        <v>719</v>
      </c>
      <c r="K311" s="253" t="s">
        <v>718</v>
      </c>
      <c r="L311" s="193" t="s">
        <v>39</v>
      </c>
    </row>
    <row r="312" spans="1:12" ht="22.5" customHeight="1" x14ac:dyDescent="0.35">
      <c r="A312" s="81"/>
      <c r="B312" s="82" t="s">
        <v>720</v>
      </c>
      <c r="C312" s="82" t="s">
        <v>721</v>
      </c>
      <c r="D312" s="118" t="s">
        <v>177</v>
      </c>
      <c r="E312" s="425"/>
      <c r="F312" s="425"/>
      <c r="G312" s="425"/>
      <c r="H312" s="425"/>
      <c r="I312" s="425"/>
      <c r="J312" s="82" t="s">
        <v>722</v>
      </c>
      <c r="K312" s="82" t="s">
        <v>723</v>
      </c>
      <c r="L312" s="196" t="s">
        <v>293</v>
      </c>
    </row>
    <row r="313" spans="1:12" ht="22.5" customHeight="1" x14ac:dyDescent="0.35">
      <c r="A313" s="81"/>
      <c r="B313" s="82"/>
      <c r="C313" s="82" t="s">
        <v>724</v>
      </c>
      <c r="D313" s="83"/>
      <c r="E313" s="82"/>
      <c r="F313" s="81"/>
      <c r="G313" s="81"/>
      <c r="H313" s="81"/>
      <c r="I313" s="81"/>
      <c r="J313" s="82" t="s">
        <v>725</v>
      </c>
      <c r="K313" s="82" t="s">
        <v>726</v>
      </c>
      <c r="L313" s="82"/>
    </row>
    <row r="314" spans="1:12" ht="22.5" customHeight="1" x14ac:dyDescent="0.35">
      <c r="A314" s="81"/>
      <c r="B314" s="82"/>
      <c r="C314" s="82"/>
      <c r="D314" s="118"/>
      <c r="E314" s="82"/>
      <c r="F314" s="81"/>
      <c r="G314" s="81"/>
      <c r="H314" s="81"/>
      <c r="I314" s="81"/>
      <c r="J314" s="82" t="s">
        <v>727</v>
      </c>
      <c r="K314" s="82" t="s">
        <v>728</v>
      </c>
      <c r="L314" s="82"/>
    </row>
    <row r="315" spans="1:12" ht="9.75" customHeight="1" x14ac:dyDescent="0.35">
      <c r="A315" s="256"/>
      <c r="B315" s="256"/>
      <c r="C315" s="256"/>
      <c r="D315" s="256"/>
      <c r="E315" s="256"/>
      <c r="F315" s="256"/>
      <c r="G315" s="256"/>
      <c r="H315" s="256"/>
      <c r="I315" s="256"/>
      <c r="J315" s="256"/>
      <c r="K315" s="256"/>
      <c r="L315" s="256"/>
    </row>
    <row r="316" spans="1:12" ht="22.5" customHeight="1" x14ac:dyDescent="0.35">
      <c r="A316" s="81">
        <v>12</v>
      </c>
      <c r="B316" s="82" t="s">
        <v>729</v>
      </c>
      <c r="C316" s="118" t="s">
        <v>730</v>
      </c>
      <c r="D316" s="82" t="s">
        <v>760</v>
      </c>
      <c r="E316" s="257">
        <v>100000</v>
      </c>
      <c r="F316" s="257">
        <v>100000</v>
      </c>
      <c r="G316" s="257">
        <v>100000</v>
      </c>
      <c r="H316" s="257">
        <v>100000</v>
      </c>
      <c r="I316" s="257">
        <v>100000</v>
      </c>
      <c r="J316" s="82" t="s">
        <v>134</v>
      </c>
      <c r="K316" s="82" t="s">
        <v>731</v>
      </c>
      <c r="L316" s="193" t="s">
        <v>39</v>
      </c>
    </row>
    <row r="317" spans="1:12" ht="22.5" customHeight="1" x14ac:dyDescent="0.35">
      <c r="A317" s="81"/>
      <c r="B317" s="82"/>
      <c r="C317" s="118" t="s">
        <v>799</v>
      </c>
      <c r="D317" s="82" t="s">
        <v>211</v>
      </c>
      <c r="E317" s="82"/>
      <c r="F317" s="81"/>
      <c r="G317" s="81"/>
      <c r="H317" s="81"/>
      <c r="I317" s="81"/>
      <c r="J317" s="82" t="s">
        <v>732</v>
      </c>
      <c r="K317" s="82" t="s">
        <v>733</v>
      </c>
      <c r="L317" s="196" t="s">
        <v>293</v>
      </c>
    </row>
    <row r="318" spans="1:12" ht="22.5" customHeight="1" x14ac:dyDescent="0.35">
      <c r="A318" s="81"/>
      <c r="B318" s="82"/>
      <c r="C318" s="118" t="s">
        <v>800</v>
      </c>
      <c r="D318" s="82"/>
      <c r="E318" s="82"/>
      <c r="F318" s="81"/>
      <c r="G318" s="81"/>
      <c r="H318" s="81"/>
      <c r="I318" s="81"/>
      <c r="J318" s="82" t="s">
        <v>137</v>
      </c>
      <c r="K318" s="82" t="s">
        <v>734</v>
      </c>
      <c r="L318" s="82"/>
    </row>
    <row r="319" spans="1:12" ht="22.5" customHeight="1" x14ac:dyDescent="0.35">
      <c r="A319" s="81"/>
      <c r="B319" s="82"/>
      <c r="C319" s="118" t="s">
        <v>801</v>
      </c>
      <c r="D319" s="82"/>
      <c r="E319" s="82"/>
      <c r="F319" s="81"/>
      <c r="G319" s="81"/>
      <c r="H319" s="81"/>
      <c r="I319" s="81"/>
      <c r="J319" s="82" t="s">
        <v>429</v>
      </c>
      <c r="K319" s="82"/>
      <c r="L319" s="82"/>
    </row>
    <row r="320" spans="1:12" ht="9.75" customHeight="1" x14ac:dyDescent="0.35">
      <c r="A320" s="116"/>
      <c r="B320" s="116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</row>
    <row r="321" spans="1:12" ht="22.5" customHeight="1" x14ac:dyDescent="0.35">
      <c r="A321" s="81">
        <v>13</v>
      </c>
      <c r="B321" s="82" t="s">
        <v>735</v>
      </c>
      <c r="C321" s="118" t="s">
        <v>802</v>
      </c>
      <c r="D321" s="82" t="s">
        <v>736</v>
      </c>
      <c r="E321" s="258">
        <v>20000</v>
      </c>
      <c r="F321" s="258">
        <v>20000</v>
      </c>
      <c r="G321" s="258">
        <v>20000</v>
      </c>
      <c r="H321" s="258">
        <v>20000</v>
      </c>
      <c r="I321" s="258">
        <v>20000</v>
      </c>
      <c r="J321" s="82" t="s">
        <v>737</v>
      </c>
      <c r="K321" s="82" t="s">
        <v>738</v>
      </c>
      <c r="L321" s="193" t="s">
        <v>39</v>
      </c>
    </row>
    <row r="322" spans="1:12" ht="22.5" customHeight="1" x14ac:dyDescent="0.35">
      <c r="A322" s="81"/>
      <c r="B322" s="82" t="s">
        <v>739</v>
      </c>
      <c r="C322" s="118" t="s">
        <v>803</v>
      </c>
      <c r="D322" s="82"/>
      <c r="E322" s="82"/>
      <c r="F322" s="81"/>
      <c r="G322" s="81"/>
      <c r="H322" s="81"/>
      <c r="I322" s="81"/>
      <c r="J322" s="82" t="s">
        <v>740</v>
      </c>
      <c r="K322" s="82" t="s">
        <v>741</v>
      </c>
      <c r="L322" s="196" t="s">
        <v>293</v>
      </c>
    </row>
    <row r="323" spans="1:12" ht="22.5" customHeight="1" x14ac:dyDescent="0.35">
      <c r="A323" s="81"/>
      <c r="B323" s="82"/>
      <c r="C323" s="118" t="s">
        <v>742</v>
      </c>
      <c r="D323" s="82"/>
      <c r="E323" s="82"/>
      <c r="F323" s="81"/>
      <c r="G323" s="81"/>
      <c r="H323" s="81"/>
      <c r="I323" s="81"/>
      <c r="J323" s="82" t="s">
        <v>742</v>
      </c>
      <c r="K323" s="82"/>
      <c r="L323" s="82"/>
    </row>
    <row r="324" spans="1:12" ht="22.5" customHeight="1" x14ac:dyDescent="0.35">
      <c r="A324" s="10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0"/>
    </row>
    <row r="328" spans="1:12" ht="22.5" customHeight="1" x14ac:dyDescent="0.35">
      <c r="L328" s="111" t="s">
        <v>1904</v>
      </c>
    </row>
    <row r="329" spans="1:12" ht="22.5" customHeight="1" x14ac:dyDescent="0.35">
      <c r="A329" s="110"/>
      <c r="B329" s="669" t="s">
        <v>1910</v>
      </c>
      <c r="C329" s="669"/>
      <c r="D329" s="669"/>
      <c r="E329" s="669"/>
      <c r="F329" s="669"/>
      <c r="G329" s="669"/>
      <c r="H329" s="669"/>
      <c r="I329" s="669"/>
      <c r="J329" s="669"/>
      <c r="K329" s="669"/>
      <c r="L329" s="669"/>
    </row>
    <row r="330" spans="1:12" ht="22.5" customHeight="1" x14ac:dyDescent="0.35">
      <c r="A330" s="110"/>
      <c r="B330" s="669" t="s">
        <v>2480</v>
      </c>
      <c r="C330" s="669"/>
      <c r="D330" s="669"/>
      <c r="E330" s="669"/>
      <c r="F330" s="669"/>
      <c r="G330" s="669"/>
      <c r="H330" s="669"/>
      <c r="I330" s="669"/>
      <c r="J330" s="669"/>
      <c r="K330" s="669"/>
      <c r="L330" s="669"/>
    </row>
    <row r="331" spans="1:12" s="159" customFormat="1" ht="22.5" customHeight="1" x14ac:dyDescent="0.35">
      <c r="A331" s="165" t="s">
        <v>356</v>
      </c>
      <c r="B331" s="696" t="s">
        <v>2495</v>
      </c>
      <c r="C331" s="696"/>
      <c r="D331" s="696"/>
      <c r="E331" s="696"/>
      <c r="F331" s="696"/>
      <c r="G331" s="696"/>
      <c r="H331" s="696"/>
      <c r="I331" s="696"/>
      <c r="J331" s="696"/>
      <c r="K331" s="696"/>
      <c r="L331" s="696"/>
    </row>
    <row r="332" spans="1:12" s="27" customFormat="1" ht="22.5" customHeight="1" x14ac:dyDescent="0.35">
      <c r="A332" s="697" t="s">
        <v>15</v>
      </c>
      <c r="B332" s="697" t="s">
        <v>5</v>
      </c>
      <c r="C332" s="697" t="s">
        <v>16</v>
      </c>
      <c r="D332" s="491" t="s">
        <v>17</v>
      </c>
      <c r="E332" s="700" t="s">
        <v>19</v>
      </c>
      <c r="F332" s="701"/>
      <c r="G332" s="701"/>
      <c r="H332" s="701"/>
      <c r="I332" s="702"/>
      <c r="J332" s="703" t="s">
        <v>312</v>
      </c>
      <c r="K332" s="697" t="s">
        <v>313</v>
      </c>
      <c r="L332" s="703" t="s">
        <v>314</v>
      </c>
    </row>
    <row r="333" spans="1:12" s="27" customFormat="1" ht="22.5" customHeight="1" x14ac:dyDescent="0.35">
      <c r="A333" s="698"/>
      <c r="B333" s="698"/>
      <c r="C333" s="698"/>
      <c r="D333" s="492" t="s">
        <v>315</v>
      </c>
      <c r="E333" s="414" t="s">
        <v>1898</v>
      </c>
      <c r="F333" s="415" t="s">
        <v>1899</v>
      </c>
      <c r="G333" s="414" t="s">
        <v>1900</v>
      </c>
      <c r="H333" s="415" t="s">
        <v>1901</v>
      </c>
      <c r="I333" s="414" t="s">
        <v>1902</v>
      </c>
      <c r="J333" s="704"/>
      <c r="K333" s="698"/>
      <c r="L333" s="704"/>
    </row>
    <row r="334" spans="1:12" s="27" customFormat="1" ht="22.5" customHeight="1" x14ac:dyDescent="0.35">
      <c r="A334" s="699"/>
      <c r="B334" s="699"/>
      <c r="C334" s="699"/>
      <c r="D334" s="161"/>
      <c r="E334" s="493" t="s">
        <v>7</v>
      </c>
      <c r="F334" s="493" t="s">
        <v>7</v>
      </c>
      <c r="G334" s="493" t="s">
        <v>7</v>
      </c>
      <c r="H334" s="493" t="s">
        <v>7</v>
      </c>
      <c r="I334" s="493" t="s">
        <v>7</v>
      </c>
      <c r="J334" s="705"/>
      <c r="K334" s="699"/>
      <c r="L334" s="705"/>
    </row>
    <row r="335" spans="1:12" ht="22.5" customHeight="1" x14ac:dyDescent="0.35">
      <c r="A335" s="168">
        <v>14</v>
      </c>
      <c r="B335" s="138" t="s">
        <v>804</v>
      </c>
      <c r="C335" s="262" t="s">
        <v>808</v>
      </c>
      <c r="D335" s="138" t="s">
        <v>231</v>
      </c>
      <c r="E335" s="263">
        <v>50000</v>
      </c>
      <c r="F335" s="263">
        <v>50000</v>
      </c>
      <c r="G335" s="263">
        <v>50000</v>
      </c>
      <c r="H335" s="263">
        <v>50000</v>
      </c>
      <c r="I335" s="263">
        <v>50000</v>
      </c>
      <c r="J335" s="264" t="s">
        <v>813</v>
      </c>
      <c r="K335" s="172" t="s">
        <v>344</v>
      </c>
      <c r="L335" s="193" t="s">
        <v>39</v>
      </c>
    </row>
    <row r="336" spans="1:12" ht="22.5" customHeight="1" x14ac:dyDescent="0.35">
      <c r="A336" s="139"/>
      <c r="B336" s="139"/>
      <c r="C336" s="139" t="s">
        <v>805</v>
      </c>
      <c r="D336" s="139" t="s">
        <v>809</v>
      </c>
      <c r="E336" s="139"/>
      <c r="F336" s="139"/>
      <c r="G336" s="139"/>
      <c r="H336" s="139"/>
      <c r="I336" s="139"/>
      <c r="J336" s="174" t="s">
        <v>814</v>
      </c>
      <c r="K336" s="174" t="s">
        <v>811</v>
      </c>
      <c r="L336" s="196" t="s">
        <v>293</v>
      </c>
    </row>
    <row r="337" spans="1:12" ht="22.5" customHeight="1" x14ac:dyDescent="0.35">
      <c r="A337" s="139"/>
      <c r="B337" s="139"/>
      <c r="C337" s="139" t="s">
        <v>806</v>
      </c>
      <c r="D337" s="139" t="s">
        <v>611</v>
      </c>
      <c r="E337" s="139"/>
      <c r="F337" s="139"/>
      <c r="G337" s="139"/>
      <c r="H337" s="139"/>
      <c r="I337" s="139"/>
      <c r="J337" s="265" t="s">
        <v>89</v>
      </c>
      <c r="K337" s="174" t="s">
        <v>812</v>
      </c>
      <c r="L337" s="139"/>
    </row>
    <row r="338" spans="1:12" ht="22.5" customHeight="1" x14ac:dyDescent="0.35">
      <c r="A338" s="139"/>
      <c r="B338" s="139"/>
      <c r="C338" s="266" t="s">
        <v>807</v>
      </c>
      <c r="D338" s="139" t="s">
        <v>810</v>
      </c>
      <c r="E338" s="139"/>
      <c r="F338" s="139"/>
      <c r="G338" s="139"/>
      <c r="H338" s="139"/>
      <c r="I338" s="139"/>
      <c r="J338" s="265" t="s">
        <v>813</v>
      </c>
      <c r="K338" s="139"/>
      <c r="L338" s="139"/>
    </row>
    <row r="339" spans="1:12" ht="22.5" customHeight="1" x14ac:dyDescent="0.35">
      <c r="A339" s="139"/>
      <c r="B339" s="139"/>
      <c r="C339" s="139"/>
      <c r="D339" s="139"/>
      <c r="E339" s="139"/>
      <c r="F339" s="139"/>
      <c r="G339" s="139"/>
      <c r="H339" s="139"/>
      <c r="I339" s="139"/>
      <c r="J339" s="174" t="s">
        <v>815</v>
      </c>
      <c r="K339" s="139"/>
      <c r="L339" s="139"/>
    </row>
    <row r="340" spans="1:12" ht="22.5" customHeight="1" x14ac:dyDescent="0.35">
      <c r="A340" s="139"/>
      <c r="B340" s="139"/>
      <c r="C340" s="139"/>
      <c r="D340" s="139"/>
      <c r="E340" s="139"/>
      <c r="F340" s="139"/>
      <c r="G340" s="139"/>
      <c r="H340" s="139"/>
      <c r="I340" s="139"/>
      <c r="J340" s="139" t="s">
        <v>816</v>
      </c>
      <c r="K340" s="139"/>
      <c r="L340" s="139"/>
    </row>
    <row r="341" spans="1:12" ht="22.5" customHeight="1" x14ac:dyDescent="0.35">
      <c r="A341" s="139"/>
      <c r="B341" s="139"/>
      <c r="C341" s="139"/>
      <c r="D341" s="139"/>
      <c r="E341" s="139"/>
      <c r="F341" s="139"/>
      <c r="G341" s="139"/>
      <c r="H341" s="139"/>
      <c r="I341" s="139"/>
      <c r="J341" s="139" t="s">
        <v>817</v>
      </c>
      <c r="K341" s="139"/>
      <c r="L341" s="139"/>
    </row>
    <row r="342" spans="1:12" ht="22.5" customHeight="1" x14ac:dyDescent="0.35">
      <c r="A342" s="116"/>
      <c r="B342" s="116"/>
      <c r="C342" s="116"/>
      <c r="D342" s="116"/>
      <c r="E342" s="116"/>
      <c r="F342" s="116"/>
      <c r="G342" s="116"/>
      <c r="H342" s="116"/>
      <c r="I342" s="116"/>
      <c r="J342" s="116" t="s">
        <v>89</v>
      </c>
      <c r="K342" s="116"/>
      <c r="L342" s="116"/>
    </row>
    <row r="343" spans="1:12" ht="22.5" customHeight="1" x14ac:dyDescent="0.35">
      <c r="A343" s="36" t="s">
        <v>13</v>
      </c>
      <c r="B343" s="485" t="s">
        <v>2070</v>
      </c>
      <c r="C343" s="37"/>
      <c r="D343" s="37"/>
      <c r="E343" s="105">
        <f>SUM(E224:E342)</f>
        <v>620000</v>
      </c>
      <c r="F343" s="105">
        <f t="shared" ref="F343:I343" si="2">SUM(F224:F342)</f>
        <v>620000</v>
      </c>
      <c r="G343" s="105">
        <f t="shared" si="2"/>
        <v>620000</v>
      </c>
      <c r="H343" s="105">
        <f t="shared" si="2"/>
        <v>620000</v>
      </c>
      <c r="I343" s="105">
        <f t="shared" si="2"/>
        <v>620000</v>
      </c>
      <c r="J343" s="106"/>
      <c r="K343" s="37"/>
      <c r="L343" s="36"/>
    </row>
    <row r="355" spans="1:12" ht="22.5" customHeight="1" x14ac:dyDescent="0.35">
      <c r="L355" s="111" t="s">
        <v>1904</v>
      </c>
    </row>
    <row r="356" spans="1:12" ht="22.5" customHeight="1" x14ac:dyDescent="0.35">
      <c r="A356" s="110"/>
      <c r="B356" s="669" t="s">
        <v>1910</v>
      </c>
      <c r="C356" s="669"/>
      <c r="D356" s="669"/>
      <c r="E356" s="669"/>
      <c r="F356" s="669"/>
      <c r="G356" s="669"/>
      <c r="H356" s="669"/>
      <c r="I356" s="669"/>
      <c r="J356" s="669"/>
      <c r="K356" s="669"/>
      <c r="L356" s="669"/>
    </row>
    <row r="357" spans="1:12" ht="22.5" customHeight="1" x14ac:dyDescent="0.35">
      <c r="A357" s="110"/>
      <c r="B357" s="669" t="s">
        <v>2497</v>
      </c>
      <c r="C357" s="669"/>
      <c r="D357" s="669"/>
      <c r="E357" s="669"/>
      <c r="F357" s="669"/>
      <c r="G357" s="669"/>
      <c r="H357" s="669"/>
      <c r="I357" s="669"/>
      <c r="J357" s="669"/>
      <c r="K357" s="669"/>
      <c r="L357" s="669"/>
    </row>
    <row r="358" spans="1:12" s="159" customFormat="1" ht="22.5" customHeight="1" x14ac:dyDescent="0.35">
      <c r="A358" s="165" t="s">
        <v>356</v>
      </c>
      <c r="B358" s="696" t="s">
        <v>2496</v>
      </c>
      <c r="C358" s="696"/>
      <c r="D358" s="696"/>
      <c r="E358" s="696"/>
      <c r="F358" s="696"/>
      <c r="G358" s="696"/>
      <c r="H358" s="696"/>
      <c r="I358" s="696"/>
      <c r="J358" s="696"/>
      <c r="K358" s="696"/>
      <c r="L358" s="696"/>
    </row>
    <row r="359" spans="1:12" s="27" customFormat="1" ht="22.5" customHeight="1" x14ac:dyDescent="0.35">
      <c r="A359" s="697" t="s">
        <v>15</v>
      </c>
      <c r="B359" s="697" t="s">
        <v>5</v>
      </c>
      <c r="C359" s="697" t="s">
        <v>16</v>
      </c>
      <c r="D359" s="167" t="s">
        <v>17</v>
      </c>
      <c r="E359" s="700" t="s">
        <v>19</v>
      </c>
      <c r="F359" s="701"/>
      <c r="G359" s="701"/>
      <c r="H359" s="701"/>
      <c r="I359" s="702"/>
      <c r="J359" s="703" t="s">
        <v>312</v>
      </c>
      <c r="K359" s="697" t="s">
        <v>313</v>
      </c>
      <c r="L359" s="703" t="s">
        <v>314</v>
      </c>
    </row>
    <row r="360" spans="1:12" s="27" customFormat="1" ht="22.5" customHeight="1" x14ac:dyDescent="0.35">
      <c r="A360" s="698"/>
      <c r="B360" s="698"/>
      <c r="C360" s="698"/>
      <c r="D360" s="160" t="s">
        <v>315</v>
      </c>
      <c r="E360" s="414" t="s">
        <v>1898</v>
      </c>
      <c r="F360" s="415" t="s">
        <v>1899</v>
      </c>
      <c r="G360" s="414" t="s">
        <v>1900</v>
      </c>
      <c r="H360" s="415" t="s">
        <v>1901</v>
      </c>
      <c r="I360" s="414" t="s">
        <v>1902</v>
      </c>
      <c r="J360" s="704"/>
      <c r="K360" s="698"/>
      <c r="L360" s="704"/>
    </row>
    <row r="361" spans="1:12" s="27" customFormat="1" ht="22.5" customHeight="1" x14ac:dyDescent="0.35">
      <c r="A361" s="699"/>
      <c r="B361" s="699"/>
      <c r="C361" s="699"/>
      <c r="D361" s="161"/>
      <c r="E361" s="162" t="s">
        <v>7</v>
      </c>
      <c r="F361" s="162" t="s">
        <v>7</v>
      </c>
      <c r="G361" s="162" t="s">
        <v>7</v>
      </c>
      <c r="H361" s="162" t="s">
        <v>7</v>
      </c>
      <c r="I361" s="162" t="s">
        <v>7</v>
      </c>
      <c r="J361" s="705"/>
      <c r="K361" s="699"/>
      <c r="L361" s="705"/>
    </row>
    <row r="362" spans="1:12" ht="22.5" customHeight="1" x14ac:dyDescent="0.35">
      <c r="A362" s="193">
        <v>1</v>
      </c>
      <c r="B362" s="194" t="s">
        <v>466</v>
      </c>
      <c r="C362" s="194" t="s">
        <v>467</v>
      </c>
      <c r="D362" s="194" t="s">
        <v>490</v>
      </c>
      <c r="E362" s="195">
        <v>20000</v>
      </c>
      <c r="F362" s="195">
        <v>20000</v>
      </c>
      <c r="G362" s="195">
        <v>20000</v>
      </c>
      <c r="H362" s="195">
        <v>20000</v>
      </c>
      <c r="I362" s="195">
        <v>20000</v>
      </c>
      <c r="J362" s="194" t="s">
        <v>468</v>
      </c>
      <c r="K362" s="194" t="s">
        <v>764</v>
      </c>
      <c r="L362" s="193" t="s">
        <v>383</v>
      </c>
    </row>
    <row r="363" spans="1:12" ht="22.5" customHeight="1" x14ac:dyDescent="0.35">
      <c r="A363" s="196"/>
      <c r="B363" s="197" t="s">
        <v>469</v>
      </c>
      <c r="C363" s="197" t="s">
        <v>470</v>
      </c>
      <c r="D363" s="197" t="s">
        <v>491</v>
      </c>
      <c r="E363" s="85"/>
      <c r="F363" s="85"/>
      <c r="G363" s="85"/>
      <c r="H363" s="85"/>
      <c r="I363" s="27"/>
      <c r="J363" s="197" t="s">
        <v>471</v>
      </c>
      <c r="K363" s="197" t="s">
        <v>766</v>
      </c>
      <c r="L363" s="196" t="s">
        <v>489</v>
      </c>
    </row>
    <row r="364" spans="1:12" ht="22.5" customHeight="1" x14ac:dyDescent="0.35">
      <c r="A364" s="199"/>
      <c r="B364" s="199"/>
      <c r="C364" s="211" t="s">
        <v>764</v>
      </c>
      <c r="D364" s="201"/>
      <c r="E364" s="160"/>
      <c r="F364" s="160"/>
      <c r="G364" s="160"/>
      <c r="H364" s="160"/>
      <c r="I364" s="27"/>
      <c r="J364" s="197" t="s">
        <v>473</v>
      </c>
      <c r="K364" s="200" t="s">
        <v>492</v>
      </c>
      <c r="L364" s="5"/>
    </row>
    <row r="365" spans="1:12" ht="22.5" customHeight="1" x14ac:dyDescent="0.35">
      <c r="A365" s="199"/>
      <c r="B365" s="199"/>
      <c r="C365" s="211" t="s">
        <v>765</v>
      </c>
      <c r="D365" s="201"/>
      <c r="E365" s="160"/>
      <c r="F365" s="160"/>
      <c r="G365" s="160"/>
      <c r="H365" s="160"/>
      <c r="I365" s="27"/>
      <c r="J365" s="197" t="s">
        <v>469</v>
      </c>
      <c r="K365" s="200" t="s">
        <v>2215</v>
      </c>
      <c r="L365" s="5"/>
    </row>
    <row r="366" spans="1:12" ht="22.5" customHeight="1" x14ac:dyDescent="0.35">
      <c r="A366" s="199"/>
      <c r="B366" s="199"/>
      <c r="C366" s="211" t="s">
        <v>492</v>
      </c>
      <c r="D366" s="201"/>
      <c r="E366" s="160"/>
      <c r="F366" s="160"/>
      <c r="G366" s="160"/>
      <c r="H366" s="160"/>
      <c r="I366" s="197"/>
      <c r="J366" s="199"/>
      <c r="K366" s="471" t="s">
        <v>1383</v>
      </c>
      <c r="L366" s="5"/>
    </row>
    <row r="367" spans="1:12" ht="22.5" customHeight="1" x14ac:dyDescent="0.35">
      <c r="A367" s="199"/>
      <c r="B367" s="199"/>
      <c r="C367" s="211" t="s">
        <v>469</v>
      </c>
      <c r="D367" s="201"/>
      <c r="E367" s="160"/>
      <c r="F367" s="160"/>
      <c r="G367" s="160"/>
      <c r="H367" s="160"/>
      <c r="I367" s="197"/>
      <c r="J367" s="199"/>
      <c r="K367" s="214"/>
      <c r="L367" s="5"/>
    </row>
    <row r="368" spans="1:12" ht="21.75" customHeight="1" x14ac:dyDescent="0.35">
      <c r="A368" s="116"/>
      <c r="B368" s="11"/>
      <c r="C368" s="11"/>
      <c r="D368" s="59"/>
      <c r="E368" s="148"/>
      <c r="F368" s="148"/>
      <c r="G368" s="148"/>
      <c r="H368" s="148"/>
      <c r="I368" s="11"/>
      <c r="J368" s="11"/>
      <c r="K368" s="158"/>
      <c r="L368" s="10"/>
    </row>
    <row r="369" spans="1:12" ht="22.5" customHeight="1" x14ac:dyDescent="0.35">
      <c r="A369" s="196">
        <v>2</v>
      </c>
      <c r="B369" s="197" t="s">
        <v>474</v>
      </c>
      <c r="C369" s="197" t="s">
        <v>486</v>
      </c>
      <c r="D369" s="197" t="s">
        <v>475</v>
      </c>
      <c r="E369" s="206">
        <v>20000</v>
      </c>
      <c r="F369" s="206">
        <v>20000</v>
      </c>
      <c r="G369" s="206">
        <v>20000</v>
      </c>
      <c r="H369" s="206">
        <v>20000</v>
      </c>
      <c r="I369" s="206">
        <v>20000</v>
      </c>
      <c r="J369" s="197" t="s">
        <v>476</v>
      </c>
      <c r="K369" s="198" t="s">
        <v>1715</v>
      </c>
      <c r="L369" s="196" t="s">
        <v>383</v>
      </c>
    </row>
    <row r="370" spans="1:12" ht="22.5" customHeight="1" x14ac:dyDescent="0.35">
      <c r="A370" s="196"/>
      <c r="B370" s="197" t="s">
        <v>477</v>
      </c>
      <c r="C370" s="197" t="s">
        <v>493</v>
      </c>
      <c r="D370" s="197" t="s">
        <v>478</v>
      </c>
      <c r="E370" s="85"/>
      <c r="F370" s="85"/>
      <c r="G370" s="85"/>
      <c r="H370" s="85"/>
      <c r="I370" s="85"/>
      <c r="J370" s="197" t="s">
        <v>479</v>
      </c>
      <c r="K370" s="198" t="s">
        <v>2335</v>
      </c>
      <c r="L370" s="196" t="s">
        <v>489</v>
      </c>
    </row>
    <row r="371" spans="1:12" ht="22.5" customHeight="1" x14ac:dyDescent="0.35">
      <c r="A371" s="196"/>
      <c r="B371" s="197" t="s">
        <v>480</v>
      </c>
      <c r="C371" s="197"/>
      <c r="D371" s="197"/>
      <c r="E371" s="209"/>
      <c r="F371" s="209"/>
      <c r="G371" s="209"/>
      <c r="H371" s="209"/>
      <c r="I371" s="209"/>
      <c r="J371" s="197"/>
      <c r="K371" s="198" t="s">
        <v>2336</v>
      </c>
      <c r="L371" s="196"/>
    </row>
    <row r="372" spans="1:12" ht="22.5" customHeight="1" x14ac:dyDescent="0.35">
      <c r="A372" s="196"/>
      <c r="B372" s="197"/>
      <c r="C372" s="197"/>
      <c r="D372" s="197"/>
      <c r="E372" s="209"/>
      <c r="F372" s="209"/>
      <c r="G372" s="209"/>
      <c r="H372" s="209"/>
      <c r="I372" s="209"/>
      <c r="J372" s="197"/>
      <c r="K372" s="197" t="s">
        <v>2309</v>
      </c>
      <c r="L372" s="196"/>
    </row>
    <row r="373" spans="1:12" ht="22.5" customHeight="1" x14ac:dyDescent="0.35">
      <c r="A373" s="207"/>
      <c r="B373" s="204"/>
      <c r="C373" s="204"/>
      <c r="D373" s="204"/>
      <c r="E373" s="208"/>
      <c r="F373" s="208"/>
      <c r="G373" s="208"/>
      <c r="H373" s="208"/>
      <c r="I373" s="208"/>
      <c r="J373" s="204"/>
      <c r="K373" s="204"/>
      <c r="L373" s="207"/>
    </row>
    <row r="374" spans="1:12" ht="22.5" customHeight="1" x14ac:dyDescent="0.35">
      <c r="A374" s="196">
        <v>3</v>
      </c>
      <c r="B374" s="197" t="s">
        <v>481</v>
      </c>
      <c r="C374" s="197" t="s">
        <v>486</v>
      </c>
      <c r="D374" s="197" t="s">
        <v>495</v>
      </c>
      <c r="E374" s="206">
        <v>30000</v>
      </c>
      <c r="F374" s="206">
        <v>30000</v>
      </c>
      <c r="G374" s="206">
        <v>30000</v>
      </c>
      <c r="H374" s="206">
        <v>30000</v>
      </c>
      <c r="I374" s="206">
        <v>30000</v>
      </c>
      <c r="J374" s="197" t="s">
        <v>482</v>
      </c>
      <c r="K374" s="197" t="s">
        <v>483</v>
      </c>
      <c r="L374" s="196" t="s">
        <v>383</v>
      </c>
    </row>
    <row r="375" spans="1:12" ht="22.5" customHeight="1" x14ac:dyDescent="0.35">
      <c r="A375" s="196"/>
      <c r="B375" s="197" t="s">
        <v>2310</v>
      </c>
      <c r="C375" s="197" t="s">
        <v>761</v>
      </c>
      <c r="D375" s="197" t="s">
        <v>125</v>
      </c>
      <c r="E375" s="85"/>
      <c r="F375" s="85"/>
      <c r="G375" s="85"/>
      <c r="H375" s="85"/>
      <c r="I375" s="85"/>
      <c r="J375" s="197" t="s">
        <v>89</v>
      </c>
      <c r="K375" s="197" t="s">
        <v>484</v>
      </c>
      <c r="L375" s="196" t="s">
        <v>489</v>
      </c>
    </row>
    <row r="376" spans="1:12" ht="22.5" customHeight="1" x14ac:dyDescent="0.35">
      <c r="A376" s="196"/>
      <c r="B376" s="197" t="s">
        <v>785</v>
      </c>
      <c r="C376" s="197" t="s">
        <v>762</v>
      </c>
      <c r="D376" s="197"/>
      <c r="E376" s="209"/>
      <c r="F376" s="209"/>
      <c r="G376" s="209"/>
      <c r="H376" s="209"/>
      <c r="I376" s="197"/>
      <c r="J376" s="41"/>
      <c r="K376" s="197" t="s">
        <v>485</v>
      </c>
      <c r="L376" s="5"/>
    </row>
    <row r="377" spans="1:12" ht="22.5" customHeight="1" x14ac:dyDescent="0.35">
      <c r="A377" s="5"/>
      <c r="B377" s="6"/>
      <c r="C377" s="6" t="s">
        <v>763</v>
      </c>
      <c r="D377" s="29"/>
      <c r="E377" s="210"/>
      <c r="F377" s="210"/>
      <c r="G377" s="210"/>
      <c r="H377" s="210"/>
      <c r="I377" s="6"/>
      <c r="J377" s="8"/>
      <c r="K377" s="5"/>
      <c r="L377" s="5"/>
    </row>
    <row r="378" spans="1:12" ht="23.25" customHeight="1" x14ac:dyDescent="0.35">
      <c r="A378" s="10"/>
      <c r="B378" s="11"/>
      <c r="C378" s="11"/>
      <c r="D378" s="215"/>
      <c r="E378" s="216"/>
      <c r="F378" s="216"/>
      <c r="G378" s="216"/>
      <c r="H378" s="216"/>
      <c r="I378" s="11"/>
      <c r="J378" s="59"/>
      <c r="K378" s="10"/>
      <c r="L378" s="10"/>
    </row>
    <row r="382" spans="1:12" ht="22.5" customHeight="1" x14ac:dyDescent="0.35">
      <c r="L382" s="111" t="s">
        <v>1904</v>
      </c>
    </row>
    <row r="383" spans="1:12" ht="22.5" customHeight="1" x14ac:dyDescent="0.35">
      <c r="A383" s="110"/>
      <c r="B383" s="669" t="s">
        <v>1910</v>
      </c>
      <c r="C383" s="669"/>
      <c r="D383" s="669"/>
      <c r="E383" s="669"/>
      <c r="F383" s="669"/>
      <c r="G383" s="669"/>
      <c r="H383" s="669"/>
      <c r="I383" s="669"/>
      <c r="J383" s="669"/>
      <c r="K383" s="669"/>
      <c r="L383" s="669"/>
    </row>
    <row r="384" spans="1:12" ht="22.5" customHeight="1" x14ac:dyDescent="0.35">
      <c r="A384" s="110"/>
      <c r="B384" s="669" t="s">
        <v>2497</v>
      </c>
      <c r="C384" s="669"/>
      <c r="D384" s="669"/>
      <c r="E384" s="669"/>
      <c r="F384" s="669"/>
      <c r="G384" s="669"/>
      <c r="H384" s="669"/>
      <c r="I384" s="669"/>
      <c r="J384" s="669"/>
      <c r="K384" s="669"/>
      <c r="L384" s="669"/>
    </row>
    <row r="385" spans="1:12" s="159" customFormat="1" ht="22.5" customHeight="1" x14ac:dyDescent="0.35">
      <c r="A385" s="165" t="s">
        <v>356</v>
      </c>
      <c r="B385" s="696" t="s">
        <v>2496</v>
      </c>
      <c r="C385" s="696"/>
      <c r="D385" s="696"/>
      <c r="E385" s="696"/>
      <c r="F385" s="696"/>
      <c r="G385" s="696"/>
      <c r="H385" s="696"/>
      <c r="I385" s="696"/>
      <c r="J385" s="696"/>
      <c r="K385" s="696"/>
      <c r="L385" s="696"/>
    </row>
    <row r="386" spans="1:12" s="27" customFormat="1" ht="22.5" customHeight="1" x14ac:dyDescent="0.35">
      <c r="A386" s="697" t="s">
        <v>15</v>
      </c>
      <c r="B386" s="697" t="s">
        <v>5</v>
      </c>
      <c r="C386" s="697" t="s">
        <v>16</v>
      </c>
      <c r="D386" s="167" t="s">
        <v>17</v>
      </c>
      <c r="E386" s="700" t="s">
        <v>19</v>
      </c>
      <c r="F386" s="701"/>
      <c r="G386" s="701"/>
      <c r="H386" s="701"/>
      <c r="I386" s="702"/>
      <c r="J386" s="703" t="s">
        <v>312</v>
      </c>
      <c r="K386" s="697" t="s">
        <v>313</v>
      </c>
      <c r="L386" s="703" t="s">
        <v>314</v>
      </c>
    </row>
    <row r="387" spans="1:12" s="27" customFormat="1" ht="22.5" customHeight="1" x14ac:dyDescent="0.35">
      <c r="A387" s="698"/>
      <c r="B387" s="698"/>
      <c r="C387" s="698"/>
      <c r="D387" s="160" t="s">
        <v>315</v>
      </c>
      <c r="E387" s="414" t="s">
        <v>1898</v>
      </c>
      <c r="F387" s="415" t="s">
        <v>1899</v>
      </c>
      <c r="G387" s="414" t="s">
        <v>1900</v>
      </c>
      <c r="H387" s="415" t="s">
        <v>1901</v>
      </c>
      <c r="I387" s="414" t="s">
        <v>1902</v>
      </c>
      <c r="J387" s="704"/>
      <c r="K387" s="698"/>
      <c r="L387" s="704"/>
    </row>
    <row r="388" spans="1:12" s="27" customFormat="1" ht="22.5" customHeight="1" x14ac:dyDescent="0.35">
      <c r="A388" s="699"/>
      <c r="B388" s="699"/>
      <c r="C388" s="699"/>
      <c r="D388" s="161"/>
      <c r="E388" s="162" t="s">
        <v>7</v>
      </c>
      <c r="F388" s="162" t="s">
        <v>7</v>
      </c>
      <c r="G388" s="162" t="s">
        <v>7</v>
      </c>
      <c r="H388" s="162" t="s">
        <v>7</v>
      </c>
      <c r="I388" s="162" t="s">
        <v>7</v>
      </c>
      <c r="J388" s="705"/>
      <c r="K388" s="699"/>
      <c r="L388" s="705"/>
    </row>
    <row r="389" spans="1:12" ht="22.5" customHeight="1" x14ac:dyDescent="0.35">
      <c r="A389" s="196">
        <v>4</v>
      </c>
      <c r="B389" s="197" t="s">
        <v>2656</v>
      </c>
      <c r="C389" s="197" t="s">
        <v>486</v>
      </c>
      <c r="D389" s="211" t="s">
        <v>487</v>
      </c>
      <c r="E389" s="212">
        <v>10000</v>
      </c>
      <c r="F389" s="212">
        <v>40000</v>
      </c>
      <c r="G389" s="212">
        <v>40000</v>
      </c>
      <c r="H389" s="212">
        <v>40000</v>
      </c>
      <c r="I389" s="212">
        <v>40000</v>
      </c>
      <c r="J389" s="197" t="s">
        <v>2663</v>
      </c>
      <c r="K389" s="211" t="s">
        <v>2665</v>
      </c>
      <c r="L389" s="196" t="s">
        <v>383</v>
      </c>
    </row>
    <row r="390" spans="1:12" ht="22.5" customHeight="1" x14ac:dyDescent="0.35">
      <c r="A390" s="196"/>
      <c r="B390" s="197" t="s">
        <v>2657</v>
      </c>
      <c r="C390" s="197" t="s">
        <v>761</v>
      </c>
      <c r="D390" s="211" t="s">
        <v>2662</v>
      </c>
      <c r="E390" s="85"/>
      <c r="F390" s="85"/>
      <c r="G390" s="85"/>
      <c r="H390" s="85"/>
      <c r="I390" s="27"/>
      <c r="J390" s="197" t="s">
        <v>2664</v>
      </c>
      <c r="K390" s="211" t="s">
        <v>2666</v>
      </c>
      <c r="L390" s="196" t="s">
        <v>489</v>
      </c>
    </row>
    <row r="391" spans="1:12" ht="22.5" customHeight="1" x14ac:dyDescent="0.35">
      <c r="A391" s="196"/>
      <c r="B391" s="197" t="s">
        <v>2658</v>
      </c>
      <c r="C391" s="197" t="s">
        <v>767</v>
      </c>
      <c r="D391" s="211"/>
      <c r="E391" s="196"/>
      <c r="F391" s="196"/>
      <c r="G391" s="196"/>
      <c r="H391" s="196"/>
      <c r="I391" s="27"/>
      <c r="J391" s="197" t="s">
        <v>488</v>
      </c>
      <c r="K391" s="211" t="s">
        <v>488</v>
      </c>
      <c r="L391" s="5"/>
    </row>
    <row r="392" spans="1:12" ht="22.5" customHeight="1" x14ac:dyDescent="0.35">
      <c r="A392" s="199"/>
      <c r="B392" s="200" t="s">
        <v>2659</v>
      </c>
      <c r="C392" s="200"/>
      <c r="D392" s="201"/>
      <c r="E392" s="160"/>
      <c r="F392" s="160"/>
      <c r="G392" s="213"/>
      <c r="H392" s="213"/>
      <c r="I392" s="27"/>
      <c r="J392" s="197" t="s">
        <v>89</v>
      </c>
      <c r="K392" s="214"/>
      <c r="L392" s="5"/>
    </row>
    <row r="393" spans="1:12" ht="22.5" customHeight="1" x14ac:dyDescent="0.35">
      <c r="A393" s="529"/>
      <c r="B393" s="200" t="s">
        <v>2660</v>
      </c>
      <c r="C393" s="200"/>
      <c r="D393" s="528"/>
      <c r="E393" s="527"/>
      <c r="F393" s="527"/>
      <c r="G393" s="213"/>
      <c r="H393" s="213"/>
      <c r="I393" s="27"/>
      <c r="J393" s="197"/>
      <c r="K393" s="214"/>
      <c r="L393" s="5"/>
    </row>
    <row r="394" spans="1:12" ht="22.5" customHeight="1" x14ac:dyDescent="0.35">
      <c r="A394" s="529"/>
      <c r="B394" s="200" t="s">
        <v>2661</v>
      </c>
      <c r="C394" s="200"/>
      <c r="D394" s="528"/>
      <c r="E394" s="527"/>
      <c r="F394" s="527"/>
      <c r="G394" s="213"/>
      <c r="H394" s="213"/>
      <c r="I394" s="27"/>
      <c r="J394" s="197"/>
      <c r="K394" s="214"/>
      <c r="L394" s="5"/>
    </row>
    <row r="395" spans="1:12" ht="22.5" customHeight="1" x14ac:dyDescent="0.35">
      <c r="A395" s="202"/>
      <c r="B395" s="202"/>
      <c r="C395" s="202"/>
      <c r="D395" s="203"/>
      <c r="E395" s="162"/>
      <c r="F395" s="162"/>
      <c r="G395" s="162"/>
      <c r="H395" s="162"/>
      <c r="I395" s="11"/>
      <c r="J395" s="204"/>
      <c r="K395" s="205"/>
      <c r="L395" s="10"/>
    </row>
    <row r="396" spans="1:12" ht="22.5" customHeight="1" x14ac:dyDescent="0.35">
      <c r="A396" s="217">
        <v>5</v>
      </c>
      <c r="B396" s="9" t="s">
        <v>494</v>
      </c>
      <c r="C396" s="9" t="s">
        <v>768</v>
      </c>
      <c r="D396" s="71" t="s">
        <v>495</v>
      </c>
      <c r="E396" s="218">
        <v>20000</v>
      </c>
      <c r="F396" s="218">
        <v>20000</v>
      </c>
      <c r="G396" s="218">
        <v>20000</v>
      </c>
      <c r="H396" s="218">
        <v>20000</v>
      </c>
      <c r="I396" s="218">
        <v>20000</v>
      </c>
      <c r="J396" s="9" t="s">
        <v>475</v>
      </c>
      <c r="K396" s="71" t="s">
        <v>495</v>
      </c>
      <c r="L396" s="217" t="s">
        <v>383</v>
      </c>
    </row>
    <row r="397" spans="1:12" ht="22.5" customHeight="1" x14ac:dyDescent="0.35">
      <c r="A397" s="217"/>
      <c r="B397" s="9" t="s">
        <v>496</v>
      </c>
      <c r="C397" s="9" t="s">
        <v>769</v>
      </c>
      <c r="D397" s="71" t="s">
        <v>343</v>
      </c>
      <c r="E397" s="85"/>
      <c r="F397" s="85"/>
      <c r="G397" s="85"/>
      <c r="H397" s="85"/>
      <c r="I397" s="27"/>
      <c r="J397" s="9" t="s">
        <v>497</v>
      </c>
      <c r="K397" s="71" t="s">
        <v>497</v>
      </c>
      <c r="L397" s="196" t="s">
        <v>489</v>
      </c>
    </row>
    <row r="398" spans="1:12" ht="22.5" customHeight="1" x14ac:dyDescent="0.35">
      <c r="A398" s="217"/>
      <c r="B398" s="9"/>
      <c r="C398" s="9" t="s">
        <v>770</v>
      </c>
      <c r="D398" s="9" t="s">
        <v>293</v>
      </c>
      <c r="E398" s="9"/>
      <c r="F398" s="9"/>
      <c r="G398" s="9"/>
      <c r="H398" s="225"/>
      <c r="I398" s="41"/>
      <c r="J398" s="9" t="s">
        <v>498</v>
      </c>
      <c r="K398" s="71" t="s">
        <v>510</v>
      </c>
      <c r="L398" s="5"/>
    </row>
    <row r="399" spans="1:12" ht="23.25" customHeight="1" x14ac:dyDescent="0.35">
      <c r="A399" s="102"/>
      <c r="B399" s="16"/>
      <c r="C399" s="16"/>
      <c r="D399" s="16"/>
      <c r="E399" s="16"/>
      <c r="F399" s="16"/>
      <c r="G399" s="16"/>
      <c r="H399" s="219"/>
      <c r="I399" s="159"/>
      <c r="J399" s="16"/>
      <c r="K399" s="102"/>
      <c r="L399" s="10"/>
    </row>
    <row r="400" spans="1:12" ht="22.5" customHeight="1" x14ac:dyDescent="0.35">
      <c r="A400" s="217">
        <v>6</v>
      </c>
      <c r="B400" s="6" t="s">
        <v>499</v>
      </c>
      <c r="C400" s="6" t="s">
        <v>771</v>
      </c>
      <c r="D400" s="29" t="s">
        <v>513</v>
      </c>
      <c r="E400" s="12">
        <v>20000</v>
      </c>
      <c r="F400" s="12">
        <v>20000</v>
      </c>
      <c r="G400" s="12">
        <v>20000</v>
      </c>
      <c r="H400" s="12">
        <v>20000</v>
      </c>
      <c r="I400" s="12">
        <v>20000</v>
      </c>
      <c r="J400" s="99" t="s">
        <v>500</v>
      </c>
      <c r="K400" s="29" t="s">
        <v>773</v>
      </c>
      <c r="L400" s="217" t="s">
        <v>383</v>
      </c>
    </row>
    <row r="401" spans="1:12" ht="22.5" customHeight="1" x14ac:dyDescent="0.35">
      <c r="A401" s="217"/>
      <c r="B401" s="6" t="s">
        <v>501</v>
      </c>
      <c r="C401" s="27" t="s">
        <v>772</v>
      </c>
      <c r="D401" s="29" t="s">
        <v>514</v>
      </c>
      <c r="E401" s="5"/>
      <c r="F401" s="5"/>
      <c r="G401" s="5"/>
      <c r="H401" s="5"/>
      <c r="I401" s="27"/>
      <c r="J401" s="99" t="s">
        <v>502</v>
      </c>
      <c r="K401" s="29" t="s">
        <v>511</v>
      </c>
      <c r="L401" s="196" t="s">
        <v>489</v>
      </c>
    </row>
    <row r="402" spans="1:12" ht="22.5" customHeight="1" x14ac:dyDescent="0.35">
      <c r="A402" s="5"/>
      <c r="B402" s="6"/>
      <c r="C402" s="226" t="s">
        <v>512</v>
      </c>
      <c r="D402" s="101" t="s">
        <v>515</v>
      </c>
      <c r="E402" s="227"/>
      <c r="F402" s="228"/>
      <c r="G402" s="228"/>
      <c r="H402" s="228"/>
      <c r="I402" s="41"/>
      <c r="J402" s="99" t="s">
        <v>89</v>
      </c>
      <c r="K402" s="261" t="s">
        <v>512</v>
      </c>
      <c r="L402" s="196"/>
    </row>
    <row r="403" spans="1:12" ht="22.5" customHeight="1" x14ac:dyDescent="0.35">
      <c r="A403" s="196"/>
      <c r="B403" s="197"/>
      <c r="C403" s="197"/>
      <c r="D403" s="197" t="s">
        <v>512</v>
      </c>
      <c r="E403" s="85"/>
      <c r="F403" s="85"/>
      <c r="G403" s="85"/>
      <c r="H403" s="85"/>
      <c r="I403" s="85"/>
      <c r="J403" s="197"/>
      <c r="K403" s="197"/>
      <c r="L403" s="196"/>
    </row>
    <row r="404" spans="1:12" ht="23.25" customHeight="1" x14ac:dyDescent="0.35">
      <c r="A404" s="207"/>
      <c r="B404" s="204"/>
      <c r="C404" s="204"/>
      <c r="D404" s="204"/>
      <c r="E404" s="148"/>
      <c r="F404" s="148"/>
      <c r="G404" s="148"/>
      <c r="H404" s="148"/>
      <c r="I404" s="148"/>
      <c r="J404" s="204"/>
      <c r="K404" s="204"/>
      <c r="L404" s="207"/>
    </row>
    <row r="405" spans="1:12" ht="23.25" customHeight="1" x14ac:dyDescent="0.35">
      <c r="A405" s="637"/>
      <c r="B405" s="638"/>
      <c r="C405" s="638"/>
      <c r="D405" s="638"/>
      <c r="E405" s="131"/>
      <c r="F405" s="131"/>
      <c r="G405" s="131"/>
      <c r="H405" s="131"/>
      <c r="I405" s="131"/>
      <c r="J405" s="638"/>
      <c r="K405" s="638"/>
      <c r="L405" s="639"/>
    </row>
    <row r="406" spans="1:12" ht="23.25" customHeight="1" x14ac:dyDescent="0.35">
      <c r="A406" s="637"/>
      <c r="B406" s="638"/>
      <c r="C406" s="638"/>
      <c r="D406" s="638"/>
      <c r="E406" s="131"/>
      <c r="F406" s="131"/>
      <c r="G406" s="131"/>
      <c r="H406" s="131"/>
      <c r="I406" s="131"/>
      <c r="J406" s="638"/>
      <c r="K406" s="638"/>
      <c r="L406" s="637"/>
    </row>
    <row r="407" spans="1:12" ht="23.25" customHeight="1" x14ac:dyDescent="0.35">
      <c r="A407" s="637"/>
      <c r="B407" s="638"/>
      <c r="C407" s="638"/>
      <c r="D407" s="638"/>
      <c r="E407" s="131"/>
      <c r="F407" s="131"/>
      <c r="G407" s="131"/>
      <c r="H407" s="131"/>
      <c r="I407" s="131"/>
      <c r="J407" s="638"/>
      <c r="K407" s="638"/>
      <c r="L407" s="637"/>
    </row>
    <row r="408" spans="1:12" ht="23.25" customHeight="1" x14ac:dyDescent="0.35">
      <c r="A408" s="637"/>
      <c r="B408" s="638"/>
      <c r="C408" s="638"/>
      <c r="D408" s="638"/>
      <c r="E408" s="131"/>
      <c r="F408" s="131"/>
      <c r="G408" s="131"/>
      <c r="H408" s="131"/>
      <c r="I408" s="131"/>
      <c r="J408" s="638"/>
      <c r="K408" s="638"/>
      <c r="L408" s="637"/>
    </row>
    <row r="409" spans="1:12" ht="22.5" customHeight="1" x14ac:dyDescent="0.35">
      <c r="L409" s="111" t="s">
        <v>1904</v>
      </c>
    </row>
    <row r="410" spans="1:12" ht="22.5" customHeight="1" x14ac:dyDescent="0.35">
      <c r="A410" s="110"/>
      <c r="B410" s="669" t="s">
        <v>1910</v>
      </c>
      <c r="C410" s="669"/>
      <c r="D410" s="669"/>
      <c r="E410" s="669"/>
      <c r="F410" s="669"/>
      <c r="G410" s="669"/>
      <c r="H410" s="669"/>
      <c r="I410" s="669"/>
      <c r="J410" s="669"/>
      <c r="K410" s="669"/>
      <c r="L410" s="669"/>
    </row>
    <row r="411" spans="1:12" ht="22.5" customHeight="1" x14ac:dyDescent="0.35">
      <c r="A411" s="110"/>
      <c r="B411" s="669" t="s">
        <v>2497</v>
      </c>
      <c r="C411" s="669"/>
      <c r="D411" s="669"/>
      <c r="E411" s="669"/>
      <c r="F411" s="669"/>
      <c r="G411" s="669"/>
      <c r="H411" s="669"/>
      <c r="I411" s="669"/>
      <c r="J411" s="669"/>
      <c r="K411" s="669"/>
      <c r="L411" s="669"/>
    </row>
    <row r="412" spans="1:12" s="159" customFormat="1" ht="22.5" customHeight="1" x14ac:dyDescent="0.35">
      <c r="A412" s="165" t="s">
        <v>356</v>
      </c>
      <c r="B412" s="696" t="s">
        <v>2496</v>
      </c>
      <c r="C412" s="696"/>
      <c r="D412" s="696"/>
      <c r="E412" s="696"/>
      <c r="F412" s="696"/>
      <c r="G412" s="696"/>
      <c r="H412" s="696"/>
      <c r="I412" s="696"/>
      <c r="J412" s="696"/>
      <c r="K412" s="696"/>
      <c r="L412" s="696"/>
    </row>
    <row r="413" spans="1:12" s="27" customFormat="1" ht="22.5" customHeight="1" x14ac:dyDescent="0.35">
      <c r="A413" s="697" t="s">
        <v>15</v>
      </c>
      <c r="B413" s="697" t="s">
        <v>5</v>
      </c>
      <c r="C413" s="697" t="s">
        <v>16</v>
      </c>
      <c r="D413" s="167" t="s">
        <v>17</v>
      </c>
      <c r="E413" s="700" t="s">
        <v>19</v>
      </c>
      <c r="F413" s="701"/>
      <c r="G413" s="701"/>
      <c r="H413" s="701"/>
      <c r="I413" s="702"/>
      <c r="J413" s="703" t="s">
        <v>312</v>
      </c>
      <c r="K413" s="697" t="s">
        <v>313</v>
      </c>
      <c r="L413" s="703" t="s">
        <v>314</v>
      </c>
    </row>
    <row r="414" spans="1:12" s="27" customFormat="1" ht="22.5" customHeight="1" x14ac:dyDescent="0.35">
      <c r="A414" s="698"/>
      <c r="B414" s="698"/>
      <c r="C414" s="698"/>
      <c r="D414" s="160" t="s">
        <v>315</v>
      </c>
      <c r="E414" s="414" t="s">
        <v>1898</v>
      </c>
      <c r="F414" s="415" t="s">
        <v>1899</v>
      </c>
      <c r="G414" s="414" t="s">
        <v>1900</v>
      </c>
      <c r="H414" s="415" t="s">
        <v>1901</v>
      </c>
      <c r="I414" s="414" t="s">
        <v>1902</v>
      </c>
      <c r="J414" s="704"/>
      <c r="K414" s="698"/>
      <c r="L414" s="704"/>
    </row>
    <row r="415" spans="1:12" s="27" customFormat="1" ht="22.5" customHeight="1" x14ac:dyDescent="0.35">
      <c r="A415" s="699"/>
      <c r="B415" s="699"/>
      <c r="C415" s="699"/>
      <c r="D415" s="161"/>
      <c r="E415" s="162" t="s">
        <v>7</v>
      </c>
      <c r="F415" s="162" t="s">
        <v>7</v>
      </c>
      <c r="G415" s="162" t="s">
        <v>7</v>
      </c>
      <c r="H415" s="162" t="s">
        <v>7</v>
      </c>
      <c r="I415" s="162" t="s">
        <v>7</v>
      </c>
      <c r="J415" s="705"/>
      <c r="K415" s="699"/>
      <c r="L415" s="705"/>
    </row>
    <row r="416" spans="1:12" ht="22.5" customHeight="1" x14ac:dyDescent="0.35">
      <c r="A416" s="622">
        <v>7</v>
      </c>
      <c r="B416" s="197" t="s">
        <v>503</v>
      </c>
      <c r="C416" s="198" t="s">
        <v>504</v>
      </c>
      <c r="D416" s="211" t="s">
        <v>505</v>
      </c>
      <c r="E416" s="418">
        <v>40000</v>
      </c>
      <c r="F416" s="418">
        <v>40000</v>
      </c>
      <c r="G416" s="418">
        <v>40000</v>
      </c>
      <c r="H416" s="418">
        <v>40000</v>
      </c>
      <c r="I416" s="418">
        <v>40000</v>
      </c>
      <c r="J416" s="197" t="s">
        <v>506</v>
      </c>
      <c r="K416" s="439" t="s">
        <v>2216</v>
      </c>
      <c r="L416" s="217" t="s">
        <v>383</v>
      </c>
    </row>
    <row r="417" spans="1:12" ht="22.5" customHeight="1" x14ac:dyDescent="0.35">
      <c r="A417" s="5"/>
      <c r="B417" s="197" t="s">
        <v>505</v>
      </c>
      <c r="C417" s="221" t="s">
        <v>505</v>
      </c>
      <c r="D417" s="211" t="s">
        <v>507</v>
      </c>
      <c r="E417" s="196"/>
      <c r="F417" s="196"/>
      <c r="G417" s="196"/>
      <c r="H417" s="196"/>
      <c r="I417" s="27"/>
      <c r="J417" s="9" t="s">
        <v>482</v>
      </c>
      <c r="K417" s="222" t="s">
        <v>2217</v>
      </c>
      <c r="L417" s="196" t="s">
        <v>489</v>
      </c>
    </row>
    <row r="418" spans="1:12" ht="22.5" customHeight="1" x14ac:dyDescent="0.35">
      <c r="A418" s="5"/>
      <c r="B418" s="197" t="s">
        <v>508</v>
      </c>
      <c r="C418" s="6" t="s">
        <v>507</v>
      </c>
      <c r="D418" s="211" t="s">
        <v>509</v>
      </c>
      <c r="E418" s="196"/>
      <c r="F418" s="209"/>
      <c r="G418" s="209"/>
      <c r="H418" s="209"/>
      <c r="I418" s="27"/>
      <c r="J418" s="9" t="s">
        <v>89</v>
      </c>
      <c r="K418" s="200" t="s">
        <v>517</v>
      </c>
      <c r="L418" s="196"/>
    </row>
    <row r="419" spans="1:12" ht="22.5" customHeight="1" x14ac:dyDescent="0.35">
      <c r="A419" s="5"/>
      <c r="B419" s="198" t="s">
        <v>202</v>
      </c>
      <c r="C419" s="9" t="s">
        <v>516</v>
      </c>
      <c r="D419" s="211"/>
      <c r="E419" s="196"/>
      <c r="F419" s="209"/>
      <c r="G419" s="223"/>
      <c r="H419" s="223"/>
      <c r="I419" s="6"/>
      <c r="J419" s="27"/>
      <c r="K419" s="211"/>
      <c r="L419" s="196"/>
    </row>
    <row r="420" spans="1:12" ht="22.5" customHeight="1" x14ac:dyDescent="0.35">
      <c r="A420" s="5"/>
      <c r="B420" s="6" t="s">
        <v>153</v>
      </c>
      <c r="C420" s="197" t="s">
        <v>517</v>
      </c>
      <c r="D420" s="6"/>
      <c r="E420" s="6"/>
      <c r="F420" s="13"/>
      <c r="G420" s="13"/>
      <c r="H420" s="13"/>
      <c r="I420" s="6"/>
      <c r="J420" s="6"/>
      <c r="K420" s="5"/>
      <c r="L420" s="224"/>
    </row>
    <row r="421" spans="1:12" ht="22.5" customHeight="1" x14ac:dyDescent="0.35">
      <c r="A421" s="10"/>
      <c r="B421" s="11"/>
      <c r="C421" s="204"/>
      <c r="D421" s="11"/>
      <c r="E421" s="11"/>
      <c r="F421" s="14"/>
      <c r="G421" s="14"/>
      <c r="H421" s="14"/>
      <c r="I421" s="11"/>
      <c r="J421" s="11"/>
      <c r="K421" s="10"/>
      <c r="L421" s="10"/>
    </row>
    <row r="422" spans="1:12" ht="22.5" customHeight="1" x14ac:dyDescent="0.35">
      <c r="A422" s="5">
        <v>8</v>
      </c>
      <c r="B422" s="6" t="s">
        <v>518</v>
      </c>
      <c r="C422" s="29" t="s">
        <v>519</v>
      </c>
      <c r="D422" s="9" t="s">
        <v>520</v>
      </c>
      <c r="E422" s="12">
        <v>20000</v>
      </c>
      <c r="F422" s="12">
        <v>20000</v>
      </c>
      <c r="G422" s="12">
        <v>20000</v>
      </c>
      <c r="H422" s="12">
        <v>20000</v>
      </c>
      <c r="I422" s="12">
        <v>20000</v>
      </c>
      <c r="J422" s="327" t="s">
        <v>520</v>
      </c>
      <c r="K422" s="9" t="s">
        <v>521</v>
      </c>
      <c r="L422" s="5" t="s">
        <v>383</v>
      </c>
    </row>
    <row r="423" spans="1:12" ht="22.5" customHeight="1" x14ac:dyDescent="0.35">
      <c r="A423" s="5"/>
      <c r="B423" s="6"/>
      <c r="C423" s="230" t="s">
        <v>2218</v>
      </c>
      <c r="D423" s="9" t="s">
        <v>2219</v>
      </c>
      <c r="E423" s="231"/>
      <c r="F423" s="231"/>
      <c r="G423" s="231"/>
      <c r="H423" s="232"/>
      <c r="I423" s="27"/>
      <c r="J423" s="327" t="s">
        <v>522</v>
      </c>
      <c r="K423" s="9" t="s">
        <v>523</v>
      </c>
      <c r="L423" s="217" t="s">
        <v>489</v>
      </c>
    </row>
    <row r="424" spans="1:12" ht="22.5" customHeight="1" x14ac:dyDescent="0.35">
      <c r="A424" s="229"/>
      <c r="B424" s="234"/>
      <c r="C424" s="235" t="s">
        <v>524</v>
      </c>
      <c r="D424" s="101" t="s">
        <v>2220</v>
      </c>
      <c r="E424" s="228"/>
      <c r="F424" s="228"/>
      <c r="G424" s="228"/>
      <c r="H424" s="228"/>
      <c r="I424" s="27"/>
      <c r="J424" s="327" t="s">
        <v>561</v>
      </c>
      <c r="K424" s="9" t="s">
        <v>525</v>
      </c>
      <c r="L424" s="5"/>
    </row>
    <row r="425" spans="1:12" ht="22.5" customHeight="1" x14ac:dyDescent="0.35">
      <c r="A425" s="229"/>
      <c r="B425" s="234"/>
      <c r="C425" s="27" t="s">
        <v>526</v>
      </c>
      <c r="D425" s="9" t="s">
        <v>2221</v>
      </c>
      <c r="E425" s="236"/>
      <c r="F425" s="236"/>
      <c r="G425" s="236"/>
      <c r="H425" s="236"/>
      <c r="I425" s="27"/>
      <c r="J425" s="327" t="s">
        <v>530</v>
      </c>
      <c r="K425" s="71" t="s">
        <v>528</v>
      </c>
      <c r="L425" s="5"/>
    </row>
    <row r="426" spans="1:12" ht="22.5" customHeight="1" x14ac:dyDescent="0.35">
      <c r="A426" s="5"/>
      <c r="B426" s="6"/>
      <c r="C426" s="139" t="s">
        <v>529</v>
      </c>
      <c r="D426" s="6"/>
      <c r="E426" s="85"/>
      <c r="F426" s="85"/>
      <c r="G426" s="85"/>
      <c r="H426" s="85"/>
      <c r="I426" s="27"/>
      <c r="J426" s="327" t="s">
        <v>533</v>
      </c>
      <c r="K426" s="9" t="s">
        <v>531</v>
      </c>
      <c r="L426" s="217"/>
    </row>
    <row r="427" spans="1:12" ht="22.5" customHeight="1" x14ac:dyDescent="0.35">
      <c r="A427" s="5"/>
      <c r="B427" s="6"/>
      <c r="C427" s="41" t="s">
        <v>532</v>
      </c>
      <c r="D427" s="6"/>
      <c r="E427" s="13"/>
      <c r="F427" s="13"/>
      <c r="G427" s="13"/>
      <c r="H427" s="13"/>
      <c r="I427" s="41"/>
      <c r="J427" s="6"/>
      <c r="K427" s="5"/>
      <c r="L427" s="217"/>
    </row>
    <row r="428" spans="1:12" ht="22.5" customHeight="1" x14ac:dyDescent="0.35">
      <c r="A428" s="10"/>
      <c r="B428" s="11"/>
      <c r="C428" s="159"/>
      <c r="D428" s="11"/>
      <c r="E428" s="14"/>
      <c r="F428" s="14"/>
      <c r="G428" s="14"/>
      <c r="H428" s="14"/>
      <c r="I428" s="159"/>
      <c r="J428" s="240"/>
      <c r="K428" s="10"/>
      <c r="L428" s="241"/>
    </row>
    <row r="436" spans="1:12" ht="22.5" customHeight="1" x14ac:dyDescent="0.35">
      <c r="L436" s="111" t="s">
        <v>1904</v>
      </c>
    </row>
    <row r="437" spans="1:12" ht="22.5" customHeight="1" x14ac:dyDescent="0.35">
      <c r="A437" s="110"/>
      <c r="B437" s="669" t="s">
        <v>1910</v>
      </c>
      <c r="C437" s="669"/>
      <c r="D437" s="669"/>
      <c r="E437" s="669"/>
      <c r="F437" s="669"/>
      <c r="G437" s="669"/>
      <c r="H437" s="669"/>
      <c r="I437" s="669"/>
      <c r="J437" s="669"/>
      <c r="K437" s="669"/>
      <c r="L437" s="669"/>
    </row>
    <row r="438" spans="1:12" ht="22.5" customHeight="1" x14ac:dyDescent="0.35">
      <c r="A438" s="110"/>
      <c r="B438" s="669" t="s">
        <v>2497</v>
      </c>
      <c r="C438" s="669"/>
      <c r="D438" s="669"/>
      <c r="E438" s="669"/>
      <c r="F438" s="669"/>
      <c r="G438" s="669"/>
      <c r="H438" s="669"/>
      <c r="I438" s="669"/>
      <c r="J438" s="669"/>
      <c r="K438" s="669"/>
      <c r="L438" s="669"/>
    </row>
    <row r="439" spans="1:12" s="159" customFormat="1" ht="22.5" customHeight="1" x14ac:dyDescent="0.35">
      <c r="A439" s="165" t="s">
        <v>356</v>
      </c>
      <c r="B439" s="696" t="s">
        <v>2496</v>
      </c>
      <c r="C439" s="696"/>
      <c r="D439" s="696"/>
      <c r="E439" s="696"/>
      <c r="F439" s="696"/>
      <c r="G439" s="696"/>
      <c r="H439" s="696"/>
      <c r="I439" s="696"/>
      <c r="J439" s="696"/>
      <c r="K439" s="696"/>
      <c r="L439" s="696"/>
    </row>
    <row r="440" spans="1:12" s="27" customFormat="1" ht="22.5" customHeight="1" x14ac:dyDescent="0.35">
      <c r="A440" s="697" t="s">
        <v>15</v>
      </c>
      <c r="B440" s="697" t="s">
        <v>5</v>
      </c>
      <c r="C440" s="697" t="s">
        <v>16</v>
      </c>
      <c r="D440" s="167" t="s">
        <v>17</v>
      </c>
      <c r="E440" s="700" t="s">
        <v>19</v>
      </c>
      <c r="F440" s="701"/>
      <c r="G440" s="701"/>
      <c r="H440" s="701"/>
      <c r="I440" s="702"/>
      <c r="J440" s="703" t="s">
        <v>312</v>
      </c>
      <c r="K440" s="697" t="s">
        <v>313</v>
      </c>
      <c r="L440" s="703" t="s">
        <v>314</v>
      </c>
    </row>
    <row r="441" spans="1:12" s="27" customFormat="1" ht="22.5" customHeight="1" x14ac:dyDescent="0.35">
      <c r="A441" s="698"/>
      <c r="B441" s="698"/>
      <c r="C441" s="698"/>
      <c r="D441" s="160" t="s">
        <v>315</v>
      </c>
      <c r="E441" s="414" t="s">
        <v>1898</v>
      </c>
      <c r="F441" s="415" t="s">
        <v>1899</v>
      </c>
      <c r="G441" s="414" t="s">
        <v>1900</v>
      </c>
      <c r="H441" s="415" t="s">
        <v>1901</v>
      </c>
      <c r="I441" s="414" t="s">
        <v>1902</v>
      </c>
      <c r="J441" s="704"/>
      <c r="K441" s="698"/>
      <c r="L441" s="704"/>
    </row>
    <row r="442" spans="1:12" s="27" customFormat="1" ht="22.5" customHeight="1" x14ac:dyDescent="0.35">
      <c r="A442" s="699"/>
      <c r="B442" s="699"/>
      <c r="C442" s="699"/>
      <c r="D442" s="161"/>
      <c r="E442" s="162" t="s">
        <v>7</v>
      </c>
      <c r="F442" s="162" t="s">
        <v>7</v>
      </c>
      <c r="G442" s="162" t="s">
        <v>7</v>
      </c>
      <c r="H442" s="162" t="s">
        <v>7</v>
      </c>
      <c r="I442" s="162" t="s">
        <v>7</v>
      </c>
      <c r="J442" s="705"/>
      <c r="K442" s="699"/>
      <c r="L442" s="705"/>
    </row>
    <row r="443" spans="1:12" ht="22.5" customHeight="1" x14ac:dyDescent="0.35">
      <c r="A443" s="5">
        <v>9</v>
      </c>
      <c r="B443" s="6" t="s">
        <v>534</v>
      </c>
      <c r="C443" s="179" t="s">
        <v>535</v>
      </c>
      <c r="D443" s="9" t="s">
        <v>536</v>
      </c>
      <c r="E443" s="72">
        <v>20000</v>
      </c>
      <c r="F443" s="72">
        <v>20000</v>
      </c>
      <c r="G443" s="72">
        <v>20000</v>
      </c>
      <c r="H443" s="72">
        <v>20000</v>
      </c>
      <c r="I443" s="72">
        <v>20000</v>
      </c>
      <c r="J443" s="233" t="s">
        <v>537</v>
      </c>
      <c r="K443" s="6" t="s">
        <v>538</v>
      </c>
      <c r="L443" s="217" t="s">
        <v>383</v>
      </c>
    </row>
    <row r="444" spans="1:12" ht="22.5" customHeight="1" x14ac:dyDescent="0.35">
      <c r="A444" s="5"/>
      <c r="B444" s="179" t="s">
        <v>539</v>
      </c>
      <c r="C444" s="179" t="s">
        <v>540</v>
      </c>
      <c r="D444" s="9" t="s">
        <v>541</v>
      </c>
      <c r="E444" s="419"/>
      <c r="F444" s="419"/>
      <c r="G444" s="419"/>
      <c r="H444" s="72"/>
      <c r="I444" s="420"/>
      <c r="J444" s="233" t="s">
        <v>522</v>
      </c>
      <c r="K444" s="6" t="s">
        <v>542</v>
      </c>
      <c r="L444" s="5" t="s">
        <v>489</v>
      </c>
    </row>
    <row r="445" spans="1:12" ht="22.5" customHeight="1" x14ac:dyDescent="0.35">
      <c r="A445" s="5"/>
      <c r="B445" s="179"/>
      <c r="C445" s="6" t="s">
        <v>543</v>
      </c>
      <c r="D445" s="71" t="s">
        <v>544</v>
      </c>
      <c r="E445" s="72"/>
      <c r="F445" s="72"/>
      <c r="G445" s="72"/>
      <c r="H445" s="72"/>
      <c r="I445" s="420"/>
      <c r="J445" s="233" t="s">
        <v>545</v>
      </c>
      <c r="K445" s="9" t="s">
        <v>546</v>
      </c>
      <c r="L445" s="5"/>
    </row>
    <row r="446" spans="1:12" ht="22.5" customHeight="1" x14ac:dyDescent="0.35">
      <c r="A446" s="5"/>
      <c r="B446" s="179"/>
      <c r="C446" s="6" t="s">
        <v>547</v>
      </c>
      <c r="D446" s="8"/>
      <c r="E446" s="72"/>
      <c r="F446" s="72"/>
      <c r="G446" s="72"/>
      <c r="H446" s="72"/>
      <c r="I446" s="420"/>
      <c r="J446" s="233" t="s">
        <v>548</v>
      </c>
      <c r="K446" s="9"/>
      <c r="L446" s="5"/>
    </row>
    <row r="447" spans="1:12" ht="22.5" customHeight="1" x14ac:dyDescent="0.35">
      <c r="A447" s="5"/>
      <c r="B447" s="179"/>
      <c r="C447" s="6"/>
      <c r="D447" s="8"/>
      <c r="E447" s="72"/>
      <c r="F447" s="72"/>
      <c r="G447" s="72"/>
      <c r="H447" s="72"/>
      <c r="I447" s="421"/>
      <c r="J447" s="233" t="s">
        <v>549</v>
      </c>
      <c r="K447" s="9"/>
      <c r="L447" s="5"/>
    </row>
    <row r="448" spans="1:12" ht="22.5" customHeight="1" x14ac:dyDescent="0.35">
      <c r="A448" s="10"/>
      <c r="B448" s="182"/>
      <c r="C448" s="11"/>
      <c r="D448" s="59"/>
      <c r="E448" s="422"/>
      <c r="F448" s="422"/>
      <c r="G448" s="422"/>
      <c r="H448" s="422"/>
      <c r="I448" s="423"/>
      <c r="J448" s="238"/>
      <c r="K448" s="16"/>
      <c r="L448" s="241"/>
    </row>
    <row r="449" spans="1:12" ht="22.5" customHeight="1" x14ac:dyDescent="0.35">
      <c r="A449" s="5">
        <v>10</v>
      </c>
      <c r="B449" s="179" t="s">
        <v>2341</v>
      </c>
      <c r="C449" s="6" t="s">
        <v>550</v>
      </c>
      <c r="D449" s="8" t="s">
        <v>2338</v>
      </c>
      <c r="E449" s="72">
        <v>20000</v>
      </c>
      <c r="F449" s="72">
        <v>20000</v>
      </c>
      <c r="G449" s="72">
        <v>20000</v>
      </c>
      <c r="H449" s="72">
        <v>20000</v>
      </c>
      <c r="I449" s="420">
        <v>20000</v>
      </c>
      <c r="J449" s="233" t="s">
        <v>551</v>
      </c>
      <c r="K449" s="9" t="s">
        <v>552</v>
      </c>
      <c r="L449" s="5" t="s">
        <v>383</v>
      </c>
    </row>
    <row r="450" spans="1:12" ht="22.5" customHeight="1" x14ac:dyDescent="0.35">
      <c r="A450" s="5"/>
      <c r="B450" s="179" t="s">
        <v>2342</v>
      </c>
      <c r="C450" s="6" t="s">
        <v>2343</v>
      </c>
      <c r="D450" s="8" t="s">
        <v>2339</v>
      </c>
      <c r="E450" s="237"/>
      <c r="F450" s="237"/>
      <c r="G450" s="237"/>
      <c r="H450" s="237"/>
      <c r="I450" s="27"/>
      <c r="J450" s="233" t="s">
        <v>553</v>
      </c>
      <c r="K450" s="9" t="s">
        <v>554</v>
      </c>
      <c r="L450" s="5" t="s">
        <v>489</v>
      </c>
    </row>
    <row r="451" spans="1:12" ht="22.5" customHeight="1" x14ac:dyDescent="0.35">
      <c r="A451" s="5"/>
      <c r="B451" s="179" t="s">
        <v>2337</v>
      </c>
      <c r="C451" s="9" t="s">
        <v>2337</v>
      </c>
      <c r="D451" s="8" t="s">
        <v>2340</v>
      </c>
      <c r="E451" s="237"/>
      <c r="F451" s="237"/>
      <c r="G451" s="237"/>
      <c r="H451" s="237"/>
      <c r="I451" s="27"/>
      <c r="J451" s="233" t="s">
        <v>555</v>
      </c>
      <c r="K451" s="9" t="s">
        <v>556</v>
      </c>
      <c r="L451" s="5"/>
    </row>
    <row r="452" spans="1:12" ht="22.5" customHeight="1" x14ac:dyDescent="0.35">
      <c r="A452" s="5"/>
      <c r="B452" s="6" t="s">
        <v>558</v>
      </c>
      <c r="C452" s="9" t="s">
        <v>557</v>
      </c>
      <c r="D452" s="6"/>
      <c r="E452" s="6"/>
      <c r="F452" s="6"/>
      <c r="G452" s="6"/>
      <c r="H452" s="6"/>
      <c r="I452" s="27"/>
      <c r="J452" s="233" t="s">
        <v>5</v>
      </c>
      <c r="K452" s="229" t="s">
        <v>171</v>
      </c>
      <c r="L452" s="5"/>
    </row>
    <row r="453" spans="1:12" ht="22.5" customHeight="1" x14ac:dyDescent="0.35">
      <c r="A453" s="10"/>
      <c r="B453" s="11"/>
      <c r="C453" s="16"/>
      <c r="D453" s="11"/>
      <c r="E453" s="11"/>
      <c r="F453" s="11"/>
      <c r="G453" s="11"/>
      <c r="H453" s="11"/>
      <c r="I453" s="159"/>
      <c r="J453" s="238"/>
      <c r="K453" s="220"/>
      <c r="L453" s="10"/>
    </row>
    <row r="454" spans="1:12" ht="22.5" customHeight="1" x14ac:dyDescent="0.35">
      <c r="A454" s="5">
        <v>11</v>
      </c>
      <c r="B454" s="179" t="s">
        <v>2341</v>
      </c>
      <c r="C454" s="6" t="s">
        <v>550</v>
      </c>
      <c r="D454" s="8" t="s">
        <v>2338</v>
      </c>
      <c r="E454" s="31">
        <v>20000</v>
      </c>
      <c r="F454" s="31">
        <v>20000</v>
      </c>
      <c r="G454" s="31">
        <v>20000</v>
      </c>
      <c r="H454" s="31">
        <v>20000</v>
      </c>
      <c r="I454" s="239">
        <v>20000</v>
      </c>
      <c r="J454" s="233" t="s">
        <v>551</v>
      </c>
      <c r="K454" s="9" t="s">
        <v>552</v>
      </c>
      <c r="L454" s="5" t="s">
        <v>383</v>
      </c>
    </row>
    <row r="455" spans="1:12" ht="22.5" customHeight="1" x14ac:dyDescent="0.35">
      <c r="A455" s="5"/>
      <c r="B455" s="179" t="s">
        <v>2342</v>
      </c>
      <c r="C455" s="6" t="s">
        <v>2343</v>
      </c>
      <c r="D455" s="8" t="s">
        <v>2339</v>
      </c>
      <c r="E455" s="6"/>
      <c r="F455" s="6"/>
      <c r="G455" s="6"/>
      <c r="H455" s="6"/>
      <c r="I455" s="27"/>
      <c r="J455" s="233" t="s">
        <v>553</v>
      </c>
      <c r="K455" s="9" t="s">
        <v>554</v>
      </c>
      <c r="L455" s="196" t="s">
        <v>489</v>
      </c>
    </row>
    <row r="456" spans="1:12" ht="22.5" customHeight="1" x14ac:dyDescent="0.35">
      <c r="A456" s="5"/>
      <c r="B456" s="179" t="s">
        <v>2337</v>
      </c>
      <c r="C456" s="9" t="s">
        <v>2337</v>
      </c>
      <c r="D456" s="8" t="s">
        <v>2340</v>
      </c>
      <c r="E456" s="6"/>
      <c r="F456" s="6"/>
      <c r="G456" s="6"/>
      <c r="H456" s="6"/>
      <c r="I456" s="27"/>
      <c r="J456" s="233" t="s">
        <v>555</v>
      </c>
      <c r="K456" s="9" t="s">
        <v>556</v>
      </c>
      <c r="L456" s="5"/>
    </row>
    <row r="457" spans="1:12" ht="22.5" customHeight="1" x14ac:dyDescent="0.35">
      <c r="A457" s="5"/>
      <c r="B457" s="6" t="s">
        <v>560</v>
      </c>
      <c r="C457" s="6" t="s">
        <v>2344</v>
      </c>
      <c r="D457" s="6"/>
      <c r="E457" s="6"/>
      <c r="F457" s="6"/>
      <c r="G457" s="6"/>
      <c r="H457" s="6"/>
      <c r="I457" s="27"/>
      <c r="J457" s="233" t="s">
        <v>5</v>
      </c>
      <c r="K457" s="229"/>
      <c r="L457" s="5"/>
    </row>
    <row r="458" spans="1:12" ht="22.5" customHeight="1" x14ac:dyDescent="0.35">
      <c r="A458" s="5"/>
      <c r="B458" s="6"/>
      <c r="C458" s="6"/>
      <c r="D458" s="6"/>
      <c r="E458" s="6"/>
      <c r="F458" s="6"/>
      <c r="G458" s="6"/>
      <c r="H458" s="6"/>
      <c r="I458" s="41"/>
      <c r="J458" s="233"/>
      <c r="K458" s="229"/>
      <c r="L458" s="5"/>
    </row>
    <row r="459" spans="1:12" ht="22.5" customHeight="1" x14ac:dyDescent="0.35">
      <c r="A459" s="116"/>
      <c r="B459" s="116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</row>
    <row r="460" spans="1:12" s="27" customFormat="1" ht="22.5" customHeight="1" x14ac:dyDescent="0.35">
      <c r="A460" s="280"/>
      <c r="B460" s="281"/>
      <c r="C460" s="282"/>
      <c r="D460" s="282"/>
      <c r="E460" s="283"/>
      <c r="F460" s="283"/>
      <c r="G460" s="283"/>
      <c r="H460" s="283"/>
      <c r="I460" s="283"/>
      <c r="J460" s="284"/>
      <c r="K460" s="282"/>
      <c r="L460" s="280"/>
    </row>
    <row r="463" spans="1:12" ht="22.5" customHeight="1" x14ac:dyDescent="0.35">
      <c r="L463" s="111" t="s">
        <v>1904</v>
      </c>
    </row>
    <row r="464" spans="1:12" ht="22.5" customHeight="1" x14ac:dyDescent="0.35">
      <c r="A464" s="110"/>
      <c r="B464" s="669" t="s">
        <v>1910</v>
      </c>
      <c r="C464" s="669"/>
      <c r="D464" s="669"/>
      <c r="E464" s="669"/>
      <c r="F464" s="669"/>
      <c r="G464" s="669"/>
      <c r="H464" s="669"/>
      <c r="I464" s="669"/>
      <c r="J464" s="669"/>
      <c r="K464" s="669"/>
      <c r="L464" s="669"/>
    </row>
    <row r="465" spans="1:12" ht="22.5" customHeight="1" x14ac:dyDescent="0.35">
      <c r="A465" s="110"/>
      <c r="B465" s="669" t="s">
        <v>2497</v>
      </c>
      <c r="C465" s="669"/>
      <c r="D465" s="669"/>
      <c r="E465" s="669"/>
      <c r="F465" s="669"/>
      <c r="G465" s="669"/>
      <c r="H465" s="669"/>
      <c r="I465" s="669"/>
      <c r="J465" s="669"/>
      <c r="K465" s="669"/>
      <c r="L465" s="669"/>
    </row>
    <row r="466" spans="1:12" s="159" customFormat="1" ht="22.5" customHeight="1" x14ac:dyDescent="0.35">
      <c r="A466" s="165" t="s">
        <v>356</v>
      </c>
      <c r="B466" s="696" t="s">
        <v>2496</v>
      </c>
      <c r="C466" s="696"/>
      <c r="D466" s="696"/>
      <c r="E466" s="696"/>
      <c r="F466" s="696"/>
      <c r="G466" s="696"/>
      <c r="H466" s="696"/>
      <c r="I466" s="696"/>
      <c r="J466" s="696"/>
      <c r="K466" s="696"/>
      <c r="L466" s="696"/>
    </row>
    <row r="467" spans="1:12" s="27" customFormat="1" ht="22.5" customHeight="1" x14ac:dyDescent="0.35">
      <c r="A467" s="697" t="s">
        <v>15</v>
      </c>
      <c r="B467" s="697" t="s">
        <v>5</v>
      </c>
      <c r="C467" s="697" t="s">
        <v>16</v>
      </c>
      <c r="D467" s="167" t="s">
        <v>17</v>
      </c>
      <c r="E467" s="700" t="s">
        <v>19</v>
      </c>
      <c r="F467" s="701"/>
      <c r="G467" s="701"/>
      <c r="H467" s="701"/>
      <c r="I467" s="702"/>
      <c r="J467" s="703" t="s">
        <v>312</v>
      </c>
      <c r="K467" s="697" t="s">
        <v>313</v>
      </c>
      <c r="L467" s="703" t="s">
        <v>314</v>
      </c>
    </row>
    <row r="468" spans="1:12" s="27" customFormat="1" ht="22.5" customHeight="1" x14ac:dyDescent="0.35">
      <c r="A468" s="698"/>
      <c r="B468" s="698"/>
      <c r="C468" s="698"/>
      <c r="D468" s="160" t="s">
        <v>315</v>
      </c>
      <c r="E468" s="414" t="s">
        <v>1898</v>
      </c>
      <c r="F468" s="415" t="s">
        <v>1899</v>
      </c>
      <c r="G468" s="414" t="s">
        <v>1900</v>
      </c>
      <c r="H468" s="415" t="s">
        <v>1901</v>
      </c>
      <c r="I468" s="414" t="s">
        <v>1902</v>
      </c>
      <c r="J468" s="704"/>
      <c r="K468" s="698"/>
      <c r="L468" s="704"/>
    </row>
    <row r="469" spans="1:12" s="27" customFormat="1" ht="22.5" customHeight="1" x14ac:dyDescent="0.35">
      <c r="A469" s="699"/>
      <c r="B469" s="699"/>
      <c r="C469" s="699"/>
      <c r="D469" s="161"/>
      <c r="E469" s="162" t="s">
        <v>7</v>
      </c>
      <c r="F469" s="162" t="s">
        <v>7</v>
      </c>
      <c r="G469" s="162" t="s">
        <v>7</v>
      </c>
      <c r="H469" s="162" t="s">
        <v>7</v>
      </c>
      <c r="I469" s="162" t="s">
        <v>7</v>
      </c>
      <c r="J469" s="705"/>
      <c r="K469" s="699"/>
      <c r="L469" s="705"/>
    </row>
    <row r="470" spans="1:12" s="27" customFormat="1" ht="22.5" customHeight="1" x14ac:dyDescent="0.35">
      <c r="A470" s="5">
        <v>12</v>
      </c>
      <c r="B470" s="179" t="s">
        <v>2341</v>
      </c>
      <c r="C470" s="6" t="s">
        <v>550</v>
      </c>
      <c r="D470" s="8" t="s">
        <v>2338</v>
      </c>
      <c r="E470" s="31">
        <v>20000</v>
      </c>
      <c r="F470" s="31">
        <v>20000</v>
      </c>
      <c r="G470" s="31">
        <v>20000</v>
      </c>
      <c r="H470" s="31">
        <v>20000</v>
      </c>
      <c r="I470" s="239">
        <v>20000</v>
      </c>
      <c r="J470" s="233" t="s">
        <v>551</v>
      </c>
      <c r="K470" s="9" t="s">
        <v>552</v>
      </c>
      <c r="L470" s="5" t="s">
        <v>383</v>
      </c>
    </row>
    <row r="471" spans="1:12" s="27" customFormat="1" ht="22.5" customHeight="1" x14ac:dyDescent="0.35">
      <c r="A471" s="5"/>
      <c r="B471" s="179" t="s">
        <v>2342</v>
      </c>
      <c r="C471" s="6" t="s">
        <v>2343</v>
      </c>
      <c r="D471" s="8" t="s">
        <v>2339</v>
      </c>
      <c r="E471" s="6"/>
      <c r="F471" s="6"/>
      <c r="G471" s="6"/>
      <c r="H471" s="6"/>
      <c r="J471" s="233" t="s">
        <v>553</v>
      </c>
      <c r="K471" s="9" t="s">
        <v>554</v>
      </c>
      <c r="L471" s="196" t="s">
        <v>489</v>
      </c>
    </row>
    <row r="472" spans="1:12" s="27" customFormat="1" ht="22.5" customHeight="1" x14ac:dyDescent="0.35">
      <c r="A472" s="5"/>
      <c r="B472" s="179" t="s">
        <v>2337</v>
      </c>
      <c r="C472" s="9" t="s">
        <v>2337</v>
      </c>
      <c r="D472" s="8" t="s">
        <v>2340</v>
      </c>
      <c r="E472" s="6"/>
      <c r="F472" s="6"/>
      <c r="G472" s="6"/>
      <c r="H472" s="6"/>
      <c r="J472" s="233" t="s">
        <v>555</v>
      </c>
      <c r="K472" s="9" t="s">
        <v>556</v>
      </c>
      <c r="L472" s="5"/>
    </row>
    <row r="473" spans="1:12" s="27" customFormat="1" ht="22.5" customHeight="1" x14ac:dyDescent="0.35">
      <c r="A473" s="5"/>
      <c r="B473" s="6" t="s">
        <v>2345</v>
      </c>
      <c r="C473" s="6" t="s">
        <v>2345</v>
      </c>
      <c r="D473" s="6"/>
      <c r="E473" s="6"/>
      <c r="F473" s="6"/>
      <c r="G473" s="6"/>
      <c r="H473" s="6"/>
      <c r="J473" s="233" t="s">
        <v>5</v>
      </c>
      <c r="K473" s="229"/>
      <c r="L473" s="5"/>
    </row>
    <row r="474" spans="1:12" s="27" customFormat="1" ht="22.5" customHeight="1" x14ac:dyDescent="0.35">
      <c r="A474" s="5"/>
      <c r="B474" s="6"/>
      <c r="C474" s="6"/>
      <c r="D474" s="6"/>
      <c r="E474" s="6"/>
      <c r="F474" s="6"/>
      <c r="G474" s="6"/>
      <c r="H474" s="6"/>
      <c r="I474" s="6"/>
      <c r="J474" s="233"/>
      <c r="K474" s="229"/>
      <c r="L474" s="5"/>
    </row>
    <row r="475" spans="1:12" s="27" customFormat="1" ht="22.5" customHeight="1" x14ac:dyDescent="0.35">
      <c r="A475" s="10"/>
      <c r="B475" s="11"/>
      <c r="C475" s="11"/>
      <c r="D475" s="11"/>
      <c r="E475" s="11"/>
      <c r="F475" s="11"/>
      <c r="G475" s="11"/>
      <c r="H475" s="11"/>
      <c r="I475" s="159"/>
      <c r="J475" s="238"/>
      <c r="K475" s="220"/>
      <c r="L475" s="10"/>
    </row>
    <row r="476" spans="1:12" s="27" customFormat="1" ht="22.5" customHeight="1" x14ac:dyDescent="0.35">
      <c r="A476" s="5">
        <v>13</v>
      </c>
      <c r="B476" s="179" t="s">
        <v>2341</v>
      </c>
      <c r="C476" s="6" t="s">
        <v>550</v>
      </c>
      <c r="D476" s="8" t="s">
        <v>2338</v>
      </c>
      <c r="E476" s="31">
        <v>20000</v>
      </c>
      <c r="F476" s="31">
        <v>20000</v>
      </c>
      <c r="G476" s="31">
        <v>20000</v>
      </c>
      <c r="H476" s="31">
        <v>20000</v>
      </c>
      <c r="I476" s="239">
        <v>20000</v>
      </c>
      <c r="J476" s="233" t="s">
        <v>551</v>
      </c>
      <c r="K476" s="9" t="s">
        <v>552</v>
      </c>
      <c r="L476" s="5" t="s">
        <v>383</v>
      </c>
    </row>
    <row r="477" spans="1:12" s="27" customFormat="1" ht="22.5" customHeight="1" x14ac:dyDescent="0.35">
      <c r="A477" s="5"/>
      <c r="B477" s="179" t="s">
        <v>2342</v>
      </c>
      <c r="C477" s="6" t="s">
        <v>2343</v>
      </c>
      <c r="D477" s="8" t="s">
        <v>2339</v>
      </c>
      <c r="E477" s="6"/>
      <c r="F477" s="6"/>
      <c r="G477" s="6"/>
      <c r="H477" s="6"/>
      <c r="J477" s="233" t="s">
        <v>553</v>
      </c>
      <c r="K477" s="9" t="s">
        <v>554</v>
      </c>
      <c r="L477" s="196" t="s">
        <v>489</v>
      </c>
    </row>
    <row r="478" spans="1:12" s="27" customFormat="1" ht="22.5" customHeight="1" x14ac:dyDescent="0.35">
      <c r="A478" s="5"/>
      <c r="B478" s="179" t="s">
        <v>2337</v>
      </c>
      <c r="C478" s="9" t="s">
        <v>2337</v>
      </c>
      <c r="D478" s="8" t="s">
        <v>2340</v>
      </c>
      <c r="E478" s="6"/>
      <c r="F478" s="6"/>
      <c r="G478" s="6"/>
      <c r="H478" s="6"/>
      <c r="J478" s="233" t="s">
        <v>555</v>
      </c>
      <c r="K478" s="9" t="s">
        <v>556</v>
      </c>
      <c r="L478" s="5"/>
    </row>
    <row r="479" spans="1:12" s="27" customFormat="1" ht="22.5" customHeight="1" x14ac:dyDescent="0.35">
      <c r="A479" s="5"/>
      <c r="B479" s="6" t="s">
        <v>1604</v>
      </c>
      <c r="C479" s="6" t="s">
        <v>1604</v>
      </c>
      <c r="D479" s="6"/>
      <c r="E479" s="6"/>
      <c r="F479" s="6"/>
      <c r="G479" s="6"/>
      <c r="H479" s="6"/>
      <c r="J479" s="233" t="s">
        <v>5</v>
      </c>
      <c r="K479" s="229"/>
      <c r="L479" s="5"/>
    </row>
    <row r="480" spans="1:12" s="27" customFormat="1" ht="22.5" customHeight="1" x14ac:dyDescent="0.35">
      <c r="A480" s="10"/>
      <c r="B480" s="11"/>
      <c r="C480" s="11"/>
      <c r="D480" s="11"/>
      <c r="E480" s="242"/>
      <c r="F480" s="148"/>
      <c r="G480" s="148"/>
      <c r="H480" s="242"/>
      <c r="I480" s="159"/>
      <c r="J480" s="238"/>
      <c r="K480" s="10"/>
      <c r="L480" s="623"/>
    </row>
    <row r="481" spans="1:12" ht="22.5" customHeight="1" x14ac:dyDescent="0.35">
      <c r="A481" s="168">
        <v>14</v>
      </c>
      <c r="B481" s="172" t="s">
        <v>885</v>
      </c>
      <c r="C481" s="138" t="s">
        <v>879</v>
      </c>
      <c r="D481" s="138" t="s">
        <v>343</v>
      </c>
      <c r="E481" s="287">
        <v>50000</v>
      </c>
      <c r="F481" s="287">
        <v>50000</v>
      </c>
      <c r="G481" s="287">
        <v>50000</v>
      </c>
      <c r="H481" s="287">
        <v>50000</v>
      </c>
      <c r="I481" s="287">
        <v>50000</v>
      </c>
      <c r="J481" s="138" t="s">
        <v>476</v>
      </c>
      <c r="K481" s="172" t="s">
        <v>125</v>
      </c>
      <c r="L481" s="5" t="s">
        <v>383</v>
      </c>
    </row>
    <row r="482" spans="1:12" ht="22.5" customHeight="1" x14ac:dyDescent="0.35">
      <c r="A482" s="139"/>
      <c r="B482" s="459" t="s">
        <v>886</v>
      </c>
      <c r="C482" s="139" t="s">
        <v>880</v>
      </c>
      <c r="D482" s="139" t="s">
        <v>177</v>
      </c>
      <c r="E482" s="139"/>
      <c r="F482" s="139"/>
      <c r="G482" s="139"/>
      <c r="H482" s="139"/>
      <c r="I482" s="139"/>
      <c r="J482" s="139" t="s">
        <v>479</v>
      </c>
      <c r="K482" s="472" t="s">
        <v>887</v>
      </c>
      <c r="L482" s="196" t="s">
        <v>489</v>
      </c>
    </row>
    <row r="483" spans="1:12" ht="22.5" customHeight="1" x14ac:dyDescent="0.35">
      <c r="A483" s="139"/>
      <c r="B483" s="459" t="s">
        <v>882</v>
      </c>
      <c r="C483" s="139" t="s">
        <v>881</v>
      </c>
      <c r="D483" s="139"/>
      <c r="E483" s="139"/>
      <c r="F483" s="139"/>
      <c r="G483" s="139"/>
      <c r="H483" s="139"/>
      <c r="I483" s="139"/>
      <c r="J483" s="139"/>
      <c r="K483" s="472" t="s">
        <v>2222</v>
      </c>
      <c r="L483" s="5"/>
    </row>
    <row r="484" spans="1:12" ht="22.5" customHeight="1" x14ac:dyDescent="0.35">
      <c r="A484" s="139"/>
      <c r="C484" s="139" t="s">
        <v>883</v>
      </c>
      <c r="D484" s="139"/>
      <c r="E484" s="139"/>
      <c r="F484" s="139"/>
      <c r="G484" s="139"/>
      <c r="H484" s="139"/>
      <c r="I484" s="139"/>
      <c r="J484" s="139"/>
      <c r="K484" s="472" t="s">
        <v>882</v>
      </c>
      <c r="L484" s="5"/>
    </row>
    <row r="485" spans="1:12" ht="22.5" customHeight="1" x14ac:dyDescent="0.35">
      <c r="A485" s="139"/>
      <c r="B485" s="285"/>
      <c r="C485" s="139" t="s">
        <v>884</v>
      </c>
      <c r="D485" s="139"/>
      <c r="E485" s="139"/>
      <c r="F485" s="139"/>
      <c r="G485" s="139"/>
      <c r="H485" s="139"/>
      <c r="I485" s="139"/>
      <c r="J485" s="139"/>
      <c r="K485" s="139"/>
      <c r="L485" s="5"/>
    </row>
    <row r="486" spans="1:12" ht="22.5" customHeight="1" x14ac:dyDescent="0.35">
      <c r="A486" s="116"/>
      <c r="B486" s="116"/>
      <c r="C486" s="116"/>
      <c r="D486" s="116"/>
      <c r="E486" s="116"/>
      <c r="F486" s="116"/>
      <c r="G486" s="116"/>
      <c r="H486" s="116"/>
      <c r="I486" s="116"/>
      <c r="J486" s="116" t="s">
        <v>171</v>
      </c>
      <c r="K486" s="288"/>
      <c r="L486" s="116"/>
    </row>
    <row r="487" spans="1:12" s="27" customFormat="1" ht="22.5" customHeight="1" x14ac:dyDescent="0.35">
      <c r="A487" s="32"/>
      <c r="B487" s="33"/>
      <c r="C487" s="33"/>
      <c r="D487" s="33"/>
      <c r="E487" s="33"/>
      <c r="F487" s="33"/>
      <c r="G487" s="33"/>
      <c r="H487" s="33"/>
      <c r="I487" s="33"/>
      <c r="J487" s="291"/>
      <c r="K487" s="44"/>
      <c r="L487" s="32"/>
    </row>
    <row r="488" spans="1:12" s="27" customFormat="1" ht="22.5" customHeight="1" x14ac:dyDescent="0.35">
      <c r="A488" s="40"/>
      <c r="B488" s="41"/>
      <c r="C488" s="41"/>
      <c r="D488" s="41"/>
      <c r="E488" s="41"/>
      <c r="F488" s="41"/>
      <c r="G488" s="41"/>
      <c r="H488" s="41"/>
      <c r="I488" s="41"/>
      <c r="J488" s="640"/>
      <c r="K488" s="45"/>
      <c r="L488" s="40"/>
    </row>
    <row r="490" spans="1:12" ht="22.5" customHeight="1" x14ac:dyDescent="0.35">
      <c r="L490" s="111" t="s">
        <v>1904</v>
      </c>
    </row>
    <row r="491" spans="1:12" ht="22.5" customHeight="1" x14ac:dyDescent="0.35">
      <c r="A491" s="110"/>
      <c r="B491" s="669" t="s">
        <v>1910</v>
      </c>
      <c r="C491" s="669"/>
      <c r="D491" s="669"/>
      <c r="E491" s="669"/>
      <c r="F491" s="669"/>
      <c r="G491" s="669"/>
      <c r="H491" s="669"/>
      <c r="I491" s="669"/>
      <c r="J491" s="669"/>
      <c r="K491" s="669"/>
      <c r="L491" s="669"/>
    </row>
    <row r="492" spans="1:12" ht="22.5" customHeight="1" x14ac:dyDescent="0.35">
      <c r="A492" s="110"/>
      <c r="B492" s="669" t="s">
        <v>2497</v>
      </c>
      <c r="C492" s="669"/>
      <c r="D492" s="669"/>
      <c r="E492" s="669"/>
      <c r="F492" s="669"/>
      <c r="G492" s="669"/>
      <c r="H492" s="669"/>
      <c r="I492" s="669"/>
      <c r="J492" s="669"/>
      <c r="K492" s="669"/>
      <c r="L492" s="669"/>
    </row>
    <row r="493" spans="1:12" s="159" customFormat="1" ht="22.5" customHeight="1" x14ac:dyDescent="0.35">
      <c r="A493" s="165" t="s">
        <v>356</v>
      </c>
      <c r="B493" s="696" t="s">
        <v>2496</v>
      </c>
      <c r="C493" s="696"/>
      <c r="D493" s="696"/>
      <c r="E493" s="696"/>
      <c r="F493" s="696"/>
      <c r="G493" s="696"/>
      <c r="H493" s="696"/>
      <c r="I493" s="696"/>
      <c r="J493" s="696"/>
      <c r="K493" s="696"/>
      <c r="L493" s="696"/>
    </row>
    <row r="494" spans="1:12" s="27" customFormat="1" ht="22.5" customHeight="1" x14ac:dyDescent="0.35">
      <c r="A494" s="697" t="s">
        <v>15</v>
      </c>
      <c r="B494" s="697" t="s">
        <v>5</v>
      </c>
      <c r="C494" s="697" t="s">
        <v>16</v>
      </c>
      <c r="D494" s="491" t="s">
        <v>17</v>
      </c>
      <c r="E494" s="700" t="s">
        <v>19</v>
      </c>
      <c r="F494" s="701"/>
      <c r="G494" s="701"/>
      <c r="H494" s="701"/>
      <c r="I494" s="702"/>
      <c r="J494" s="703" t="s">
        <v>312</v>
      </c>
      <c r="K494" s="697" t="s">
        <v>313</v>
      </c>
      <c r="L494" s="703" t="s">
        <v>314</v>
      </c>
    </row>
    <row r="495" spans="1:12" s="27" customFormat="1" ht="22.5" customHeight="1" x14ac:dyDescent="0.35">
      <c r="A495" s="698"/>
      <c r="B495" s="698"/>
      <c r="C495" s="698"/>
      <c r="D495" s="492" t="s">
        <v>315</v>
      </c>
      <c r="E495" s="414" t="s">
        <v>1898</v>
      </c>
      <c r="F495" s="415" t="s">
        <v>1899</v>
      </c>
      <c r="G495" s="414" t="s">
        <v>1900</v>
      </c>
      <c r="H495" s="415" t="s">
        <v>1901</v>
      </c>
      <c r="I495" s="414" t="s">
        <v>1902</v>
      </c>
      <c r="J495" s="704"/>
      <c r="K495" s="698"/>
      <c r="L495" s="704"/>
    </row>
    <row r="496" spans="1:12" s="27" customFormat="1" ht="22.5" customHeight="1" x14ac:dyDescent="0.35">
      <c r="A496" s="699"/>
      <c r="B496" s="699"/>
      <c r="C496" s="699"/>
      <c r="D496" s="161"/>
      <c r="E496" s="493" t="s">
        <v>7</v>
      </c>
      <c r="F496" s="493" t="s">
        <v>7</v>
      </c>
      <c r="G496" s="493" t="s">
        <v>7</v>
      </c>
      <c r="H496" s="493" t="s">
        <v>7</v>
      </c>
      <c r="I496" s="493" t="s">
        <v>7</v>
      </c>
      <c r="J496" s="705"/>
      <c r="K496" s="699"/>
      <c r="L496" s="705"/>
    </row>
    <row r="497" spans="1:12" s="27" customFormat="1" ht="22.5" customHeight="1" x14ac:dyDescent="0.35">
      <c r="A497" s="168">
        <v>15</v>
      </c>
      <c r="B497" s="138" t="s">
        <v>893</v>
      </c>
      <c r="C497" s="172" t="s">
        <v>2346</v>
      </c>
      <c r="D497" s="138" t="s">
        <v>889</v>
      </c>
      <c r="E497" s="287">
        <v>50000</v>
      </c>
      <c r="F497" s="367" t="s">
        <v>890</v>
      </c>
      <c r="G497" s="287">
        <v>50000</v>
      </c>
      <c r="H497" s="367" t="s">
        <v>890</v>
      </c>
      <c r="I497" s="287" t="s">
        <v>890</v>
      </c>
      <c r="J497" s="138" t="s">
        <v>80</v>
      </c>
      <c r="K497" s="138" t="s">
        <v>889</v>
      </c>
      <c r="L497" s="289" t="s">
        <v>383</v>
      </c>
    </row>
    <row r="498" spans="1:12" s="27" customFormat="1" ht="22.5" customHeight="1" x14ac:dyDescent="0.35">
      <c r="A498" s="139"/>
      <c r="B498" s="285" t="s">
        <v>894</v>
      </c>
      <c r="C498" s="174" t="s">
        <v>2347</v>
      </c>
      <c r="D498" s="139" t="s">
        <v>295</v>
      </c>
      <c r="E498" s="139"/>
      <c r="F498" s="139"/>
      <c r="G498" s="139"/>
      <c r="H498" s="139"/>
      <c r="I498" s="139"/>
      <c r="J498" s="139" t="s">
        <v>895</v>
      </c>
      <c r="K498" s="235" t="s">
        <v>295</v>
      </c>
      <c r="L498" s="289" t="s">
        <v>891</v>
      </c>
    </row>
    <row r="499" spans="1:12" s="27" customFormat="1" ht="22.5" customHeight="1" x14ac:dyDescent="0.35">
      <c r="A499" s="139"/>
      <c r="B499" s="285"/>
      <c r="C499" s="174" t="s">
        <v>2348</v>
      </c>
      <c r="D499" s="139" t="s">
        <v>87</v>
      </c>
      <c r="E499" s="139"/>
      <c r="F499" s="139"/>
      <c r="G499" s="139"/>
      <c r="H499" s="139"/>
      <c r="I499" s="139"/>
      <c r="J499" s="139" t="s">
        <v>89</v>
      </c>
      <c r="K499" s="235" t="s">
        <v>896</v>
      </c>
      <c r="L499" s="290"/>
    </row>
    <row r="500" spans="1:12" s="27" customFormat="1" ht="22.5" customHeight="1" x14ac:dyDescent="0.35">
      <c r="A500" s="139"/>
      <c r="B500" s="285"/>
      <c r="C500" s="174" t="s">
        <v>2349</v>
      </c>
      <c r="D500" s="139"/>
      <c r="E500" s="139"/>
      <c r="F500" s="139"/>
      <c r="G500" s="139"/>
      <c r="H500" s="139"/>
      <c r="I500" s="139"/>
      <c r="K500" s="235" t="s">
        <v>897</v>
      </c>
      <c r="L500" s="290"/>
    </row>
    <row r="501" spans="1:12" s="27" customFormat="1" ht="22.5" customHeight="1" x14ac:dyDescent="0.35">
      <c r="A501" s="139"/>
      <c r="B501" s="285"/>
      <c r="C501" s="174" t="s">
        <v>892</v>
      </c>
      <c r="D501" s="139"/>
      <c r="E501" s="139"/>
      <c r="F501" s="139"/>
      <c r="G501" s="139"/>
      <c r="H501" s="139"/>
      <c r="I501" s="139"/>
      <c r="J501" s="139"/>
      <c r="K501" s="6"/>
      <c r="L501" s="290"/>
    </row>
    <row r="502" spans="1:12" s="27" customFormat="1" ht="22.5" customHeight="1" x14ac:dyDescent="0.35">
      <c r="A502" s="139"/>
      <c r="B502" s="285"/>
      <c r="C502" s="174"/>
      <c r="D502" s="139"/>
      <c r="E502" s="139"/>
      <c r="F502" s="139"/>
      <c r="G502" s="139"/>
      <c r="H502" s="139"/>
      <c r="I502" s="139"/>
      <c r="J502" s="139"/>
      <c r="K502" s="6"/>
      <c r="L502" s="290"/>
    </row>
    <row r="503" spans="1:12" ht="22.5" customHeight="1" x14ac:dyDescent="0.35">
      <c r="A503" s="193">
        <v>16</v>
      </c>
      <c r="B503" s="194" t="s">
        <v>2498</v>
      </c>
      <c r="C503" s="194" t="s">
        <v>2499</v>
      </c>
      <c r="D503" s="194" t="s">
        <v>2500</v>
      </c>
      <c r="E503" s="195">
        <v>60000</v>
      </c>
      <c r="F503" s="195">
        <v>60000</v>
      </c>
      <c r="G503" s="195">
        <v>60000</v>
      </c>
      <c r="H503" s="195">
        <v>60000</v>
      </c>
      <c r="I503" s="195">
        <v>60000</v>
      </c>
      <c r="J503" s="194" t="s">
        <v>2501</v>
      </c>
      <c r="K503" s="194" t="s">
        <v>2501</v>
      </c>
      <c r="L503" s="193" t="s">
        <v>383</v>
      </c>
    </row>
    <row r="504" spans="1:12" ht="22.5" customHeight="1" x14ac:dyDescent="0.35">
      <c r="A504" s="196"/>
      <c r="B504" s="198" t="s">
        <v>2502</v>
      </c>
      <c r="C504" s="197" t="s">
        <v>2503</v>
      </c>
      <c r="D504" s="197" t="s">
        <v>509</v>
      </c>
      <c r="E504" s="85"/>
      <c r="F504" s="85"/>
      <c r="G504" s="85"/>
      <c r="H504" s="85"/>
      <c r="I504" s="27"/>
      <c r="J504" s="197" t="s">
        <v>482</v>
      </c>
      <c r="K504" s="197" t="s">
        <v>2504</v>
      </c>
      <c r="L504" s="196" t="s">
        <v>489</v>
      </c>
    </row>
    <row r="505" spans="1:12" ht="22.5" customHeight="1" x14ac:dyDescent="0.35">
      <c r="A505" s="622"/>
      <c r="B505" s="200" t="s">
        <v>87</v>
      </c>
      <c r="C505" s="211" t="s">
        <v>2505</v>
      </c>
      <c r="D505" s="471"/>
      <c r="E505" s="619"/>
      <c r="F505" s="619"/>
      <c r="G505" s="619"/>
      <c r="H505" s="619"/>
      <c r="I505" s="27"/>
      <c r="J505" s="197" t="s">
        <v>89</v>
      </c>
      <c r="K505" s="200" t="s">
        <v>2217</v>
      </c>
      <c r="L505" s="5"/>
    </row>
    <row r="506" spans="1:12" ht="22.5" customHeight="1" x14ac:dyDescent="0.35">
      <c r="A506" s="622"/>
      <c r="B506" s="200"/>
      <c r="C506" s="211"/>
      <c r="D506" s="620"/>
      <c r="E506" s="619"/>
      <c r="F506" s="619"/>
      <c r="G506" s="619"/>
      <c r="H506" s="619"/>
      <c r="I506" s="27"/>
      <c r="J506" s="197"/>
      <c r="K506" s="200" t="s">
        <v>517</v>
      </c>
      <c r="L506" s="5"/>
    </row>
    <row r="507" spans="1:12" ht="22.5" customHeight="1" x14ac:dyDescent="0.35">
      <c r="A507" s="622"/>
      <c r="B507" s="622"/>
      <c r="C507" s="211"/>
      <c r="D507" s="620"/>
      <c r="E507" s="619"/>
      <c r="F507" s="619"/>
      <c r="G507" s="619"/>
      <c r="H507" s="619"/>
      <c r="I507" s="197"/>
      <c r="J507" s="200"/>
      <c r="K507" s="471"/>
      <c r="L507" s="5"/>
    </row>
    <row r="508" spans="1:12" s="27" customFormat="1" ht="22.5" customHeight="1" x14ac:dyDescent="0.35">
      <c r="A508" s="116"/>
      <c r="B508" s="116"/>
      <c r="C508" s="116"/>
      <c r="D508" s="116"/>
      <c r="E508" s="116"/>
      <c r="F508" s="116"/>
      <c r="G508" s="116"/>
      <c r="H508" s="116"/>
      <c r="I508" s="116"/>
      <c r="J508" s="116"/>
      <c r="K508" s="286"/>
      <c r="L508" s="241"/>
    </row>
    <row r="509" spans="1:12" ht="22.5" customHeight="1" x14ac:dyDescent="0.35">
      <c r="A509" s="193">
        <v>17</v>
      </c>
      <c r="B509" s="194" t="s">
        <v>2506</v>
      </c>
      <c r="C509" s="194" t="s">
        <v>2507</v>
      </c>
      <c r="D509" s="194" t="s">
        <v>2508</v>
      </c>
      <c r="E509" s="195">
        <v>60000</v>
      </c>
      <c r="F509" s="195">
        <v>60000</v>
      </c>
      <c r="G509" s="195">
        <v>60000</v>
      </c>
      <c r="H509" s="195">
        <v>60000</v>
      </c>
      <c r="I509" s="195">
        <v>60000</v>
      </c>
      <c r="J509" s="194" t="s">
        <v>2139</v>
      </c>
      <c r="K509" s="194" t="s">
        <v>2509</v>
      </c>
      <c r="L509" s="193" t="s">
        <v>383</v>
      </c>
    </row>
    <row r="510" spans="1:12" ht="22.5" customHeight="1" x14ac:dyDescent="0.35">
      <c r="A510" s="196"/>
      <c r="B510" s="198" t="s">
        <v>2510</v>
      </c>
      <c r="C510" s="197" t="s">
        <v>2511</v>
      </c>
      <c r="D510" s="197" t="s">
        <v>2512</v>
      </c>
      <c r="E510" s="85"/>
      <c r="F510" s="85"/>
      <c r="G510" s="85"/>
      <c r="H510" s="85"/>
      <c r="I510" s="27"/>
      <c r="J510" s="197" t="s">
        <v>2513</v>
      </c>
      <c r="K510" s="197" t="s">
        <v>2514</v>
      </c>
      <c r="L510" s="196" t="s">
        <v>489</v>
      </c>
    </row>
    <row r="511" spans="1:12" ht="22.5" customHeight="1" x14ac:dyDescent="0.35">
      <c r="A511" s="199"/>
      <c r="B511" s="200" t="s">
        <v>2515</v>
      </c>
      <c r="C511" s="211" t="s">
        <v>2516</v>
      </c>
      <c r="D511" s="471" t="s">
        <v>2517</v>
      </c>
      <c r="E511" s="492"/>
      <c r="F511" s="492"/>
      <c r="G511" s="492"/>
      <c r="H511" s="492"/>
      <c r="I511" s="27"/>
      <c r="J511" s="197" t="s">
        <v>2518</v>
      </c>
      <c r="K511" s="200" t="s">
        <v>2519</v>
      </c>
      <c r="L511" s="5"/>
    </row>
    <row r="512" spans="1:12" ht="22.5" customHeight="1" x14ac:dyDescent="0.35">
      <c r="A512" s="199"/>
      <c r="B512" s="200"/>
      <c r="C512" s="211" t="s">
        <v>472</v>
      </c>
      <c r="D512" s="471"/>
      <c r="E512" s="492"/>
      <c r="F512" s="492"/>
      <c r="G512" s="492"/>
      <c r="H512" s="492"/>
      <c r="I512" s="27"/>
      <c r="J512" s="197" t="s">
        <v>2520</v>
      </c>
      <c r="K512" s="200" t="s">
        <v>2521</v>
      </c>
      <c r="L512" s="5"/>
    </row>
    <row r="513" spans="1:12" s="27" customFormat="1" ht="22.5" customHeight="1" x14ac:dyDescent="0.35">
      <c r="A513" s="10"/>
      <c r="B513" s="11"/>
      <c r="C513" s="11"/>
      <c r="D513" s="11"/>
      <c r="E513" s="11"/>
      <c r="F513" s="11"/>
      <c r="G513" s="11"/>
      <c r="H513" s="11"/>
      <c r="I513" s="11"/>
      <c r="J513" s="238"/>
      <c r="K513" s="16"/>
      <c r="L513" s="10"/>
    </row>
    <row r="514" spans="1:12" s="27" customFormat="1" ht="22.5" customHeight="1" x14ac:dyDescent="0.35">
      <c r="A514" s="36" t="s">
        <v>13</v>
      </c>
      <c r="B514" s="485" t="s">
        <v>2522</v>
      </c>
      <c r="C514" s="37"/>
      <c r="D514" s="37"/>
      <c r="E514" s="105">
        <f>SUM(E362:E513)</f>
        <v>500000</v>
      </c>
      <c r="F514" s="105">
        <f>SUM(F362:F513)</f>
        <v>480000</v>
      </c>
      <c r="G514" s="105">
        <f>SUM(G362:G513)</f>
        <v>530000</v>
      </c>
      <c r="H514" s="105">
        <f>SUM(H362:H513)</f>
        <v>480000</v>
      </c>
      <c r="I514" s="105">
        <f>SUM(I362:I513)</f>
        <v>480000</v>
      </c>
      <c r="J514" s="106"/>
      <c r="K514" s="37"/>
      <c r="L514" s="36"/>
    </row>
    <row r="515" spans="1:12" s="27" customFormat="1" ht="22.5" customHeight="1" x14ac:dyDescent="0.35">
      <c r="A515" s="495"/>
      <c r="B515" s="496"/>
      <c r="C515" s="497"/>
      <c r="D515" s="497"/>
      <c r="E515" s="498"/>
      <c r="F515" s="498"/>
      <c r="G515" s="498"/>
      <c r="H515" s="498"/>
      <c r="I515" s="498"/>
      <c r="J515" s="499"/>
      <c r="K515" s="497"/>
      <c r="L515" s="495"/>
    </row>
    <row r="516" spans="1:12" s="27" customFormat="1" ht="22.5" customHeight="1" x14ac:dyDescent="0.35">
      <c r="A516" s="495"/>
      <c r="B516" s="496"/>
      <c r="C516" s="497"/>
      <c r="D516" s="497"/>
      <c r="E516" s="498"/>
      <c r="F516" s="498"/>
      <c r="G516" s="498"/>
      <c r="H516" s="498"/>
      <c r="I516" s="498"/>
      <c r="J516" s="499"/>
      <c r="K516" s="497"/>
      <c r="L516" s="495"/>
    </row>
    <row r="517" spans="1:12" ht="22.5" customHeight="1" x14ac:dyDescent="0.35">
      <c r="L517" s="111" t="s">
        <v>1904</v>
      </c>
    </row>
    <row r="518" spans="1:12" ht="22.5" customHeight="1" x14ac:dyDescent="0.35">
      <c r="A518" s="110"/>
      <c r="B518" s="669" t="s">
        <v>1910</v>
      </c>
      <c r="C518" s="669"/>
      <c r="D518" s="669"/>
      <c r="E518" s="669"/>
      <c r="F518" s="669"/>
      <c r="G518" s="669"/>
      <c r="H518" s="669"/>
      <c r="I518" s="669"/>
      <c r="J518" s="669"/>
      <c r="K518" s="669"/>
      <c r="L518" s="669"/>
    </row>
    <row r="519" spans="1:12" ht="22.5" customHeight="1" x14ac:dyDescent="0.35">
      <c r="A519" s="110"/>
      <c r="B519" s="669" t="s">
        <v>2497</v>
      </c>
      <c r="C519" s="669"/>
      <c r="D519" s="669"/>
      <c r="E519" s="669"/>
      <c r="F519" s="669"/>
      <c r="G519" s="669"/>
      <c r="H519" s="669"/>
      <c r="I519" s="669"/>
      <c r="J519" s="669"/>
      <c r="K519" s="669"/>
      <c r="L519" s="669"/>
    </row>
    <row r="520" spans="1:12" s="159" customFormat="1" ht="22.5" customHeight="1" x14ac:dyDescent="0.35">
      <c r="A520" s="165" t="s">
        <v>356</v>
      </c>
      <c r="B520" s="696" t="s">
        <v>2523</v>
      </c>
      <c r="C520" s="696"/>
      <c r="D520" s="696"/>
      <c r="E520" s="696"/>
      <c r="F520" s="696"/>
      <c r="G520" s="696"/>
      <c r="H520" s="696"/>
      <c r="I520" s="696"/>
      <c r="J520" s="696"/>
      <c r="K520" s="696"/>
      <c r="L520" s="696"/>
    </row>
    <row r="521" spans="1:12" s="27" customFormat="1" ht="22.5" customHeight="1" x14ac:dyDescent="0.35">
      <c r="A521" s="697" t="s">
        <v>15</v>
      </c>
      <c r="B521" s="697" t="s">
        <v>5</v>
      </c>
      <c r="C521" s="697" t="s">
        <v>16</v>
      </c>
      <c r="D521" s="167" t="s">
        <v>17</v>
      </c>
      <c r="E521" s="700" t="s">
        <v>19</v>
      </c>
      <c r="F521" s="701"/>
      <c r="G521" s="701"/>
      <c r="H521" s="701"/>
      <c r="I521" s="702"/>
      <c r="J521" s="703" t="s">
        <v>312</v>
      </c>
      <c r="K521" s="697" t="s">
        <v>313</v>
      </c>
      <c r="L521" s="703" t="s">
        <v>314</v>
      </c>
    </row>
    <row r="522" spans="1:12" s="27" customFormat="1" ht="22.5" customHeight="1" x14ac:dyDescent="0.35">
      <c r="A522" s="698"/>
      <c r="B522" s="698"/>
      <c r="C522" s="698"/>
      <c r="D522" s="160" t="s">
        <v>315</v>
      </c>
      <c r="E522" s="414" t="s">
        <v>1898</v>
      </c>
      <c r="F522" s="415" t="s">
        <v>1899</v>
      </c>
      <c r="G522" s="414" t="s">
        <v>1900</v>
      </c>
      <c r="H522" s="415" t="s">
        <v>1901</v>
      </c>
      <c r="I522" s="414" t="s">
        <v>1902</v>
      </c>
      <c r="J522" s="704"/>
      <c r="K522" s="698"/>
      <c r="L522" s="704"/>
    </row>
    <row r="523" spans="1:12" s="27" customFormat="1" ht="22.5" customHeight="1" x14ac:dyDescent="0.35">
      <c r="A523" s="699"/>
      <c r="B523" s="699"/>
      <c r="C523" s="699"/>
      <c r="D523" s="161"/>
      <c r="E523" s="162" t="s">
        <v>7</v>
      </c>
      <c r="F523" s="162" t="s">
        <v>7</v>
      </c>
      <c r="G523" s="162" t="s">
        <v>7</v>
      </c>
      <c r="H523" s="162" t="s">
        <v>7</v>
      </c>
      <c r="I523" s="162" t="s">
        <v>7</v>
      </c>
      <c r="J523" s="705"/>
      <c r="K523" s="699"/>
      <c r="L523" s="705"/>
    </row>
    <row r="524" spans="1:12" s="27" customFormat="1" ht="22.5" customHeight="1" x14ac:dyDescent="0.35">
      <c r="A524" s="5">
        <v>1</v>
      </c>
      <c r="B524" s="6" t="s">
        <v>570</v>
      </c>
      <c r="C524" s="9" t="s">
        <v>571</v>
      </c>
      <c r="D524" s="6" t="s">
        <v>572</v>
      </c>
      <c r="E524" s="85">
        <v>50000</v>
      </c>
      <c r="F524" s="85">
        <v>50000</v>
      </c>
      <c r="G524" s="85">
        <v>50000</v>
      </c>
      <c r="H524" s="85">
        <v>50000</v>
      </c>
      <c r="I524" s="85">
        <v>50000</v>
      </c>
      <c r="J524" s="71" t="s">
        <v>37</v>
      </c>
      <c r="K524" s="9" t="s">
        <v>2223</v>
      </c>
      <c r="L524" s="193" t="s">
        <v>39</v>
      </c>
    </row>
    <row r="525" spans="1:12" s="27" customFormat="1" ht="22.5" customHeight="1" x14ac:dyDescent="0.35">
      <c r="A525" s="5"/>
      <c r="B525" s="6" t="s">
        <v>573</v>
      </c>
      <c r="C525" s="9" t="s">
        <v>574</v>
      </c>
      <c r="D525" s="6" t="s">
        <v>575</v>
      </c>
      <c r="E525" s="13"/>
      <c r="F525" s="13"/>
      <c r="G525" s="13"/>
      <c r="H525" s="6"/>
      <c r="I525" s="6"/>
      <c r="J525" s="71" t="s">
        <v>576</v>
      </c>
      <c r="K525" s="9" t="s">
        <v>2224</v>
      </c>
      <c r="L525" s="196" t="s">
        <v>293</v>
      </c>
    </row>
    <row r="526" spans="1:12" s="27" customFormat="1" ht="22.5" customHeight="1" x14ac:dyDescent="0.35">
      <c r="A526" s="5"/>
      <c r="B526" s="6" t="s">
        <v>577</v>
      </c>
      <c r="C526" s="9" t="s">
        <v>578</v>
      </c>
      <c r="D526" s="6"/>
      <c r="E526" s="13"/>
      <c r="F526" s="13"/>
      <c r="G526" s="13"/>
      <c r="H526" s="6"/>
      <c r="I526" s="6"/>
      <c r="J526" s="71" t="s">
        <v>89</v>
      </c>
      <c r="K526" s="9" t="s">
        <v>2225</v>
      </c>
      <c r="L526" s="5"/>
    </row>
    <row r="527" spans="1:12" s="27" customFormat="1" ht="22.5" customHeight="1" x14ac:dyDescent="0.35">
      <c r="A527" s="5"/>
      <c r="B527" s="6"/>
      <c r="C527" s="9" t="s">
        <v>579</v>
      </c>
      <c r="D527" s="6"/>
      <c r="E527" s="13"/>
      <c r="F527" s="13"/>
      <c r="G527" s="13"/>
      <c r="H527" s="13"/>
      <c r="I527" s="13"/>
      <c r="J527" s="6"/>
      <c r="K527" s="9" t="s">
        <v>2226</v>
      </c>
      <c r="L527" s="5"/>
    </row>
    <row r="528" spans="1:12" s="27" customFormat="1" ht="22.5" customHeight="1" x14ac:dyDescent="0.35">
      <c r="A528" s="5"/>
      <c r="B528" s="6"/>
      <c r="C528" s="9" t="s">
        <v>580</v>
      </c>
      <c r="D528" s="6"/>
      <c r="E528" s="13"/>
      <c r="F528" s="13"/>
      <c r="G528" s="13"/>
      <c r="H528" s="13"/>
      <c r="I528" s="13"/>
      <c r="J528" s="6"/>
      <c r="K528" s="9" t="s">
        <v>2227</v>
      </c>
      <c r="L528" s="5"/>
    </row>
    <row r="529" spans="1:12" s="27" customFormat="1" ht="22.5" customHeight="1" x14ac:dyDescent="0.35">
      <c r="A529" s="6"/>
      <c r="B529" s="6"/>
      <c r="C529" s="9" t="s">
        <v>581</v>
      </c>
      <c r="D529" s="6"/>
      <c r="E529" s="13"/>
      <c r="F529" s="13"/>
      <c r="G529" s="13"/>
      <c r="H529" s="13"/>
      <c r="I529" s="13"/>
      <c r="J529" s="6"/>
      <c r="K529" s="5"/>
      <c r="L529" s="5"/>
    </row>
    <row r="530" spans="1:12" s="27" customFormat="1" ht="22.5" customHeight="1" x14ac:dyDescent="0.35">
      <c r="A530" s="10"/>
      <c r="B530" s="11"/>
      <c r="C530" s="16"/>
      <c r="D530" s="11"/>
      <c r="E530" s="11"/>
      <c r="F530" s="11"/>
      <c r="G530" s="11"/>
      <c r="H530" s="11"/>
      <c r="I530" s="11"/>
      <c r="J530" s="11"/>
      <c r="K530" s="11"/>
      <c r="L530" s="10"/>
    </row>
    <row r="531" spans="1:12" s="164" customFormat="1" ht="22.5" customHeight="1" x14ac:dyDescent="0.35">
      <c r="A531" s="36" t="s">
        <v>13</v>
      </c>
      <c r="B531" s="485" t="s">
        <v>228</v>
      </c>
      <c r="C531" s="37"/>
      <c r="D531" s="37"/>
      <c r="E531" s="105">
        <f>SUM(E524:E530)</f>
        <v>50000</v>
      </c>
      <c r="F531" s="105">
        <f>SUM(F524:F530)</f>
        <v>50000</v>
      </c>
      <c r="G531" s="105">
        <f>SUM(G524:G530)</f>
        <v>50000</v>
      </c>
      <c r="H531" s="105">
        <f>SUM(H524:H530)</f>
        <v>50000</v>
      </c>
      <c r="I531" s="105">
        <f>SUM(I524:I530)</f>
        <v>50000</v>
      </c>
      <c r="J531" s="106"/>
      <c r="K531" s="37"/>
      <c r="L531" s="36"/>
    </row>
    <row r="532" spans="1:12" s="27" customFormat="1" ht="22.5" customHeight="1" x14ac:dyDescent="0.35">
      <c r="A532" s="244"/>
      <c r="L532" s="244"/>
    </row>
    <row r="533" spans="1:12" s="27" customFormat="1" ht="22.5" customHeight="1" x14ac:dyDescent="0.35">
      <c r="A533" s="244"/>
      <c r="L533" s="244"/>
    </row>
    <row r="534" spans="1:12" s="27" customFormat="1" ht="22.5" customHeight="1" x14ac:dyDescent="0.35">
      <c r="A534" s="244"/>
      <c r="L534" s="244"/>
    </row>
    <row r="535" spans="1:12" s="27" customFormat="1" ht="22.5" customHeight="1" x14ac:dyDescent="0.35">
      <c r="A535" s="244"/>
      <c r="L535" s="244"/>
    </row>
    <row r="536" spans="1:12" s="27" customFormat="1" ht="22.5" customHeight="1" x14ac:dyDescent="0.35">
      <c r="A536" s="244"/>
      <c r="L536" s="244"/>
    </row>
    <row r="537" spans="1:12" s="27" customFormat="1" ht="22.5" customHeight="1" x14ac:dyDescent="0.35">
      <c r="A537" s="244"/>
      <c r="L537" s="244"/>
    </row>
    <row r="538" spans="1:12" s="27" customFormat="1" ht="22.5" customHeight="1" x14ac:dyDescent="0.35">
      <c r="A538" s="244"/>
      <c r="L538" s="244"/>
    </row>
    <row r="539" spans="1:12" s="27" customFormat="1" ht="22.5" customHeight="1" x14ac:dyDescent="0.35">
      <c r="A539" s="244"/>
      <c r="L539" s="244"/>
    </row>
    <row r="540" spans="1:12" s="27" customFormat="1" ht="22.5" customHeight="1" x14ac:dyDescent="0.35">
      <c r="A540" s="244"/>
      <c r="L540" s="244"/>
    </row>
    <row r="541" spans="1:12" s="27" customFormat="1" ht="22.5" customHeight="1" x14ac:dyDescent="0.35">
      <c r="A541" s="244"/>
      <c r="L541" s="244"/>
    </row>
    <row r="542" spans="1:12" s="27" customFormat="1" ht="22.5" customHeight="1" x14ac:dyDescent="0.35">
      <c r="A542" s="244"/>
      <c r="L542" s="244"/>
    </row>
    <row r="544" spans="1:12" ht="22.5" customHeight="1" x14ac:dyDescent="0.35">
      <c r="L544" s="111" t="s">
        <v>1904</v>
      </c>
    </row>
    <row r="545" spans="1:12" ht="22.5" customHeight="1" x14ac:dyDescent="0.35">
      <c r="A545" s="110"/>
      <c r="B545" s="669" t="s">
        <v>1910</v>
      </c>
      <c r="C545" s="669"/>
      <c r="D545" s="669"/>
      <c r="E545" s="669"/>
      <c r="F545" s="669"/>
      <c r="G545" s="669"/>
      <c r="H545" s="669"/>
      <c r="I545" s="669"/>
      <c r="J545" s="669"/>
      <c r="K545" s="669"/>
      <c r="L545" s="669"/>
    </row>
    <row r="546" spans="1:12" ht="22.5" customHeight="1" x14ac:dyDescent="0.35">
      <c r="A546" s="110"/>
      <c r="B546" s="669" t="s">
        <v>2524</v>
      </c>
      <c r="C546" s="669"/>
      <c r="D546" s="669"/>
      <c r="E546" s="669"/>
      <c r="F546" s="669"/>
      <c r="G546" s="669"/>
      <c r="H546" s="669"/>
      <c r="I546" s="669"/>
      <c r="J546" s="669"/>
      <c r="K546" s="669"/>
      <c r="L546" s="669"/>
    </row>
    <row r="547" spans="1:12" s="159" customFormat="1" ht="22.5" customHeight="1" x14ac:dyDescent="0.35">
      <c r="A547" s="165" t="s">
        <v>356</v>
      </c>
      <c r="B547" s="696" t="s">
        <v>2525</v>
      </c>
      <c r="C547" s="696"/>
      <c r="D547" s="696"/>
      <c r="E547" s="696"/>
      <c r="F547" s="696"/>
      <c r="G547" s="696"/>
      <c r="H547" s="696"/>
      <c r="I547" s="696"/>
      <c r="J547" s="696"/>
      <c r="K547" s="696"/>
      <c r="L547" s="696"/>
    </row>
    <row r="548" spans="1:12" s="27" customFormat="1" ht="22.5" customHeight="1" x14ac:dyDescent="0.35">
      <c r="A548" s="697" t="s">
        <v>15</v>
      </c>
      <c r="B548" s="697" t="s">
        <v>5</v>
      </c>
      <c r="C548" s="697" t="s">
        <v>16</v>
      </c>
      <c r="D548" s="167" t="s">
        <v>17</v>
      </c>
      <c r="E548" s="700" t="s">
        <v>19</v>
      </c>
      <c r="F548" s="701"/>
      <c r="G548" s="701"/>
      <c r="H548" s="701"/>
      <c r="I548" s="702"/>
      <c r="J548" s="703" t="s">
        <v>312</v>
      </c>
      <c r="K548" s="697" t="s">
        <v>313</v>
      </c>
      <c r="L548" s="703" t="s">
        <v>314</v>
      </c>
    </row>
    <row r="549" spans="1:12" s="27" customFormat="1" ht="22.5" customHeight="1" x14ac:dyDescent="0.35">
      <c r="A549" s="698"/>
      <c r="B549" s="698"/>
      <c r="C549" s="698"/>
      <c r="D549" s="160" t="s">
        <v>315</v>
      </c>
      <c r="E549" s="414" t="s">
        <v>1898</v>
      </c>
      <c r="F549" s="415" t="s">
        <v>1899</v>
      </c>
      <c r="G549" s="414" t="s">
        <v>1900</v>
      </c>
      <c r="H549" s="415" t="s">
        <v>1901</v>
      </c>
      <c r="I549" s="414" t="s">
        <v>1902</v>
      </c>
      <c r="J549" s="704"/>
      <c r="K549" s="698"/>
      <c r="L549" s="704"/>
    </row>
    <row r="550" spans="1:12" s="27" customFormat="1" ht="22.5" customHeight="1" x14ac:dyDescent="0.35">
      <c r="A550" s="699"/>
      <c r="B550" s="699"/>
      <c r="C550" s="699"/>
      <c r="D550" s="161"/>
      <c r="E550" s="162" t="s">
        <v>7</v>
      </c>
      <c r="F550" s="162" t="s">
        <v>7</v>
      </c>
      <c r="G550" s="162" t="s">
        <v>7</v>
      </c>
      <c r="H550" s="162" t="s">
        <v>7</v>
      </c>
      <c r="I550" s="162" t="s">
        <v>7</v>
      </c>
      <c r="J550" s="705"/>
      <c r="K550" s="699"/>
      <c r="L550" s="705"/>
    </row>
    <row r="551" spans="1:12" s="27" customFormat="1" ht="23.25" customHeight="1" x14ac:dyDescent="0.35">
      <c r="A551" s="1">
        <v>1</v>
      </c>
      <c r="B551" s="6" t="s">
        <v>841</v>
      </c>
      <c r="C551" s="9" t="s">
        <v>1011</v>
      </c>
      <c r="D551" s="6" t="s">
        <v>1014</v>
      </c>
      <c r="E551" s="85">
        <v>50000</v>
      </c>
      <c r="F551" s="85">
        <v>50000</v>
      </c>
      <c r="G551" s="85">
        <v>50000</v>
      </c>
      <c r="H551" s="85">
        <v>50000</v>
      </c>
      <c r="I551" s="85">
        <v>50000</v>
      </c>
      <c r="J551" s="141" t="s">
        <v>41</v>
      </c>
      <c r="K551" s="9" t="s">
        <v>41</v>
      </c>
      <c r="L551" s="5" t="s">
        <v>383</v>
      </c>
    </row>
    <row r="552" spans="1:12" s="27" customFormat="1" ht="23.25" customHeight="1" x14ac:dyDescent="0.35">
      <c r="A552" s="5"/>
      <c r="B552" s="6" t="s">
        <v>847</v>
      </c>
      <c r="C552" s="9" t="s">
        <v>1012</v>
      </c>
      <c r="D552" s="6" t="s">
        <v>844</v>
      </c>
      <c r="E552" s="13"/>
      <c r="F552" s="13"/>
      <c r="G552" s="13"/>
      <c r="H552" s="13"/>
      <c r="I552" s="13"/>
      <c r="J552" s="8" t="s">
        <v>842</v>
      </c>
      <c r="K552" s="9" t="s">
        <v>1009</v>
      </c>
      <c r="L552" s="5" t="s">
        <v>389</v>
      </c>
    </row>
    <row r="553" spans="1:12" s="27" customFormat="1" ht="23.25" customHeight="1" x14ac:dyDescent="0.35">
      <c r="A553" s="5"/>
      <c r="B553" s="6"/>
      <c r="C553" s="9" t="s">
        <v>1013</v>
      </c>
      <c r="D553" s="6" t="s">
        <v>843</v>
      </c>
      <c r="E553" s="13"/>
      <c r="F553" s="13"/>
      <c r="G553" s="13"/>
      <c r="H553" s="13"/>
      <c r="I553" s="13"/>
      <c r="J553" s="8" t="s">
        <v>391</v>
      </c>
      <c r="K553" s="9" t="s">
        <v>1017</v>
      </c>
      <c r="L553" s="5"/>
    </row>
    <row r="554" spans="1:12" s="277" customFormat="1" ht="23.25" customHeight="1" x14ac:dyDescent="0.35">
      <c r="A554" s="5"/>
      <c r="B554" s="6"/>
      <c r="C554" s="9" t="s">
        <v>1009</v>
      </c>
      <c r="D554" s="6" t="s">
        <v>1013</v>
      </c>
      <c r="E554" s="12"/>
      <c r="F554" s="12"/>
      <c r="G554" s="12"/>
      <c r="H554" s="12"/>
      <c r="I554" s="12"/>
      <c r="J554" s="8"/>
      <c r="K554" s="9" t="s">
        <v>1018</v>
      </c>
      <c r="L554" s="5"/>
    </row>
    <row r="555" spans="1:12" s="277" customFormat="1" ht="23.25" customHeight="1" x14ac:dyDescent="0.35">
      <c r="A555" s="5"/>
      <c r="B555" s="6"/>
      <c r="C555" s="9" t="s">
        <v>1010</v>
      </c>
      <c r="D555" s="6"/>
      <c r="E555" s="13"/>
      <c r="F555" s="13"/>
      <c r="G555" s="13"/>
      <c r="H555" s="13"/>
      <c r="I555" s="13"/>
      <c r="J555" s="8"/>
      <c r="L555" s="5"/>
    </row>
    <row r="556" spans="1:12" s="277" customFormat="1" ht="9.75" customHeight="1" x14ac:dyDescent="0.35">
      <c r="A556" s="10"/>
      <c r="B556" s="11"/>
      <c r="C556" s="11"/>
      <c r="D556" s="11"/>
      <c r="E556" s="14"/>
      <c r="F556" s="14"/>
      <c r="G556" s="14"/>
      <c r="H556" s="14"/>
      <c r="I556" s="14"/>
      <c r="J556" s="59"/>
      <c r="K556" s="11"/>
      <c r="L556" s="10"/>
    </row>
    <row r="557" spans="1:12" s="277" customFormat="1" ht="23.25" customHeight="1" x14ac:dyDescent="0.35">
      <c r="A557" s="5">
        <v>2</v>
      </c>
      <c r="B557" s="9" t="s">
        <v>848</v>
      </c>
      <c r="C557" s="9" t="s">
        <v>1011</v>
      </c>
      <c r="D557" s="9" t="s">
        <v>1015</v>
      </c>
      <c r="E557" s="85">
        <v>50000</v>
      </c>
      <c r="F557" s="85">
        <v>50000</v>
      </c>
      <c r="G557" s="85">
        <v>50000</v>
      </c>
      <c r="H557" s="85">
        <v>50000</v>
      </c>
      <c r="I557" s="85">
        <v>50000</v>
      </c>
      <c r="J557" s="141" t="s">
        <v>41</v>
      </c>
      <c r="K557" s="9" t="s">
        <v>41</v>
      </c>
      <c r="L557" s="5" t="s">
        <v>383</v>
      </c>
    </row>
    <row r="558" spans="1:12" s="277" customFormat="1" ht="23.25" customHeight="1" x14ac:dyDescent="0.35">
      <c r="A558" s="6"/>
      <c r="B558" s="9" t="s">
        <v>849</v>
      </c>
      <c r="C558" s="9" t="s">
        <v>177</v>
      </c>
      <c r="D558" s="9" t="s">
        <v>1013</v>
      </c>
      <c r="E558" s="13"/>
      <c r="F558" s="13"/>
      <c r="G558" s="13"/>
      <c r="H558" s="13"/>
      <c r="I558" s="13"/>
      <c r="J558" s="8" t="s">
        <v>842</v>
      </c>
      <c r="K558" s="9" t="s">
        <v>1009</v>
      </c>
      <c r="L558" s="5" t="s">
        <v>389</v>
      </c>
    </row>
    <row r="559" spans="1:12" s="277" customFormat="1" ht="23.25" customHeight="1" x14ac:dyDescent="0.35">
      <c r="A559" s="6"/>
      <c r="B559" s="9" t="s">
        <v>850</v>
      </c>
      <c r="C559" s="9" t="s">
        <v>1013</v>
      </c>
      <c r="D559" s="9" t="s">
        <v>1016</v>
      </c>
      <c r="E559" s="12"/>
      <c r="F559" s="12"/>
      <c r="G559" s="12"/>
      <c r="H559" s="12"/>
      <c r="I559" s="12"/>
      <c r="J559" s="8" t="s">
        <v>391</v>
      </c>
      <c r="K559" s="9" t="s">
        <v>1017</v>
      </c>
      <c r="L559" s="5"/>
    </row>
    <row r="560" spans="1:12" s="277" customFormat="1" ht="23.25" customHeight="1" x14ac:dyDescent="0.35">
      <c r="A560" s="6"/>
      <c r="B560" s="9"/>
      <c r="C560" s="9" t="s">
        <v>1009</v>
      </c>
      <c r="D560" s="9" t="s">
        <v>845</v>
      </c>
      <c r="E560" s="12"/>
      <c r="F560" s="12"/>
      <c r="G560" s="12"/>
      <c r="H560" s="12"/>
      <c r="I560" s="12"/>
      <c r="J560" s="8"/>
      <c r="K560" s="9" t="s">
        <v>1018</v>
      </c>
      <c r="L560" s="5"/>
    </row>
    <row r="561" spans="1:12" s="277" customFormat="1" ht="23.25" customHeight="1" x14ac:dyDescent="0.35">
      <c r="A561" s="6"/>
      <c r="B561" s="9"/>
      <c r="C561" s="9" t="s">
        <v>1010</v>
      </c>
      <c r="D561" s="9"/>
      <c r="E561" s="12"/>
      <c r="F561" s="12"/>
      <c r="G561" s="12"/>
      <c r="H561" s="12"/>
      <c r="I561" s="12"/>
      <c r="J561" s="8"/>
      <c r="K561" s="9"/>
      <c r="L561" s="5"/>
    </row>
    <row r="562" spans="1:12" s="277" customFormat="1" ht="9.75" customHeight="1" x14ac:dyDescent="0.35">
      <c r="A562" s="11"/>
      <c r="B562" s="16"/>
      <c r="C562" s="11"/>
      <c r="D562" s="11"/>
      <c r="E562" s="75"/>
      <c r="F562" s="75"/>
      <c r="G562" s="75"/>
      <c r="H562" s="75"/>
      <c r="I562" s="75"/>
      <c r="J562" s="59"/>
      <c r="K562" s="11"/>
      <c r="L562" s="10"/>
    </row>
    <row r="563" spans="1:12" s="277" customFormat="1" ht="23.25" customHeight="1" x14ac:dyDescent="0.35">
      <c r="A563" s="5">
        <v>3</v>
      </c>
      <c r="B563" s="9" t="s">
        <v>1007</v>
      </c>
      <c r="C563" s="6" t="s">
        <v>707</v>
      </c>
      <c r="D563" s="9" t="s">
        <v>343</v>
      </c>
      <c r="E563" s="85">
        <v>50000</v>
      </c>
      <c r="F563" s="85">
        <v>50000</v>
      </c>
      <c r="G563" s="85">
        <v>50000</v>
      </c>
      <c r="H563" s="85">
        <v>50000</v>
      </c>
      <c r="I563" s="85">
        <v>50000</v>
      </c>
      <c r="J563" s="141" t="s">
        <v>41</v>
      </c>
      <c r="K563" s="9" t="s">
        <v>41</v>
      </c>
      <c r="L563" s="5" t="s">
        <v>383</v>
      </c>
    </row>
    <row r="564" spans="1:12" s="277" customFormat="1" ht="23.25" customHeight="1" x14ac:dyDescent="0.35">
      <c r="A564" s="6"/>
      <c r="B564" s="9" t="s">
        <v>1008</v>
      </c>
      <c r="C564" s="6" t="s">
        <v>177</v>
      </c>
      <c r="D564" s="9" t="s">
        <v>177</v>
      </c>
      <c r="E564" s="12"/>
      <c r="F564" s="12"/>
      <c r="G564" s="12"/>
      <c r="H564" s="12"/>
      <c r="I564" s="12"/>
      <c r="J564" s="8" t="s">
        <v>842</v>
      </c>
      <c r="K564" s="9" t="s">
        <v>1009</v>
      </c>
      <c r="L564" s="5" t="s">
        <v>389</v>
      </c>
    </row>
    <row r="565" spans="1:12" s="277" customFormat="1" ht="23.25" customHeight="1" x14ac:dyDescent="0.35">
      <c r="A565" s="6"/>
      <c r="B565" s="9"/>
      <c r="C565" s="6" t="s">
        <v>1009</v>
      </c>
      <c r="D565" s="9" t="s">
        <v>509</v>
      </c>
      <c r="E565" s="12"/>
      <c r="F565" s="12"/>
      <c r="G565" s="12"/>
      <c r="H565" s="12"/>
      <c r="I565" s="12"/>
      <c r="J565" s="8" t="s">
        <v>391</v>
      </c>
      <c r="K565" s="9" t="s">
        <v>1017</v>
      </c>
      <c r="L565" s="5"/>
    </row>
    <row r="566" spans="1:12" s="277" customFormat="1" ht="23.25" customHeight="1" x14ac:dyDescent="0.35">
      <c r="A566" s="6"/>
      <c r="B566" s="9"/>
      <c r="C566" s="6" t="s">
        <v>1010</v>
      </c>
      <c r="D566" s="9"/>
      <c r="E566" s="12"/>
      <c r="F566" s="12"/>
      <c r="G566" s="12"/>
      <c r="H566" s="12"/>
      <c r="I566" s="12"/>
      <c r="J566" s="8"/>
      <c r="K566" s="9" t="s">
        <v>1018</v>
      </c>
      <c r="L566" s="5"/>
    </row>
    <row r="567" spans="1:12" s="27" customFormat="1" ht="23.25" customHeight="1" x14ac:dyDescent="0.35">
      <c r="A567" s="10"/>
      <c r="B567" s="11"/>
      <c r="C567" s="11"/>
      <c r="D567" s="11"/>
      <c r="E567" s="148"/>
      <c r="F567" s="148"/>
      <c r="G567" s="148"/>
      <c r="H567" s="148"/>
      <c r="I567" s="148"/>
      <c r="J567" s="185"/>
      <c r="K567" s="11"/>
      <c r="L567" s="10"/>
    </row>
    <row r="572" spans="1:12" ht="22.5" customHeight="1" x14ac:dyDescent="0.35">
      <c r="L572" s="111" t="s">
        <v>1904</v>
      </c>
    </row>
    <row r="573" spans="1:12" ht="22.5" customHeight="1" x14ac:dyDescent="0.35">
      <c r="A573" s="110"/>
      <c r="B573" s="669" t="s">
        <v>1910</v>
      </c>
      <c r="C573" s="669"/>
      <c r="D573" s="669"/>
      <c r="E573" s="669"/>
      <c r="F573" s="669"/>
      <c r="G573" s="669"/>
      <c r="H573" s="669"/>
      <c r="I573" s="669"/>
      <c r="J573" s="669"/>
      <c r="K573" s="669"/>
      <c r="L573" s="669"/>
    </row>
    <row r="574" spans="1:12" ht="22.5" customHeight="1" x14ac:dyDescent="0.35">
      <c r="A574" s="110"/>
      <c r="B574" s="669" t="s">
        <v>2524</v>
      </c>
      <c r="C574" s="669"/>
      <c r="D574" s="669"/>
      <c r="E574" s="669"/>
      <c r="F574" s="669"/>
      <c r="G574" s="669"/>
      <c r="H574" s="669"/>
      <c r="I574" s="669"/>
      <c r="J574" s="669"/>
      <c r="K574" s="669"/>
      <c r="L574" s="669"/>
    </row>
    <row r="575" spans="1:12" s="159" customFormat="1" ht="22.5" customHeight="1" x14ac:dyDescent="0.35">
      <c r="A575" s="165" t="s">
        <v>356</v>
      </c>
      <c r="B575" s="696" t="s">
        <v>2525</v>
      </c>
      <c r="C575" s="696"/>
      <c r="D575" s="696"/>
      <c r="E575" s="696"/>
      <c r="F575" s="696"/>
      <c r="G575" s="696"/>
      <c r="H575" s="696"/>
      <c r="I575" s="696"/>
      <c r="J575" s="696"/>
      <c r="K575" s="696"/>
      <c r="L575" s="696"/>
    </row>
    <row r="576" spans="1:12" s="27" customFormat="1" ht="22.5" customHeight="1" x14ac:dyDescent="0.35">
      <c r="A576" s="697" t="s">
        <v>15</v>
      </c>
      <c r="B576" s="697" t="s">
        <v>5</v>
      </c>
      <c r="C576" s="697" t="s">
        <v>16</v>
      </c>
      <c r="D576" s="491" t="s">
        <v>17</v>
      </c>
      <c r="E576" s="700" t="s">
        <v>19</v>
      </c>
      <c r="F576" s="701"/>
      <c r="G576" s="701"/>
      <c r="H576" s="701"/>
      <c r="I576" s="702"/>
      <c r="J576" s="703" t="s">
        <v>312</v>
      </c>
      <c r="K576" s="697" t="s">
        <v>313</v>
      </c>
      <c r="L576" s="703" t="s">
        <v>314</v>
      </c>
    </row>
    <row r="577" spans="1:12" s="27" customFormat="1" ht="22.5" customHeight="1" x14ac:dyDescent="0.35">
      <c r="A577" s="698"/>
      <c r="B577" s="698"/>
      <c r="C577" s="698"/>
      <c r="D577" s="492" t="s">
        <v>315</v>
      </c>
      <c r="E577" s="414" t="s">
        <v>1898</v>
      </c>
      <c r="F577" s="415" t="s">
        <v>1899</v>
      </c>
      <c r="G577" s="414" t="s">
        <v>1900</v>
      </c>
      <c r="H577" s="415" t="s">
        <v>1901</v>
      </c>
      <c r="I577" s="414" t="s">
        <v>1902</v>
      </c>
      <c r="J577" s="704"/>
      <c r="K577" s="698"/>
      <c r="L577" s="704"/>
    </row>
    <row r="578" spans="1:12" s="27" customFormat="1" ht="22.5" customHeight="1" x14ac:dyDescent="0.35">
      <c r="A578" s="699"/>
      <c r="B578" s="699"/>
      <c r="C578" s="699"/>
      <c r="D578" s="161"/>
      <c r="E578" s="493" t="s">
        <v>7</v>
      </c>
      <c r="F578" s="493" t="s">
        <v>7</v>
      </c>
      <c r="G578" s="493" t="s">
        <v>7</v>
      </c>
      <c r="H578" s="493" t="s">
        <v>7</v>
      </c>
      <c r="I578" s="493" t="s">
        <v>7</v>
      </c>
      <c r="J578" s="705"/>
      <c r="K578" s="699"/>
      <c r="L578" s="705"/>
    </row>
    <row r="579" spans="1:12" s="27" customFormat="1" ht="23.25" customHeight="1" x14ac:dyDescent="0.35">
      <c r="A579" s="193">
        <v>4</v>
      </c>
      <c r="B579" s="194" t="s">
        <v>2548</v>
      </c>
      <c r="C579" s="194" t="s">
        <v>2549</v>
      </c>
      <c r="D579" s="194" t="s">
        <v>340</v>
      </c>
      <c r="E579" s="506">
        <v>0</v>
      </c>
      <c r="F579" s="195">
        <v>200000</v>
      </c>
      <c r="G579" s="195">
        <v>200000</v>
      </c>
      <c r="H579" s="195">
        <v>200000</v>
      </c>
      <c r="I579" s="195">
        <v>200000</v>
      </c>
      <c r="J579" s="194" t="s">
        <v>2550</v>
      </c>
      <c r="K579" s="194" t="s">
        <v>340</v>
      </c>
      <c r="L579" s="193" t="s">
        <v>383</v>
      </c>
    </row>
    <row r="580" spans="1:12" s="27" customFormat="1" ht="23.25" customHeight="1" x14ac:dyDescent="0.35">
      <c r="A580" s="196"/>
      <c r="B580" s="198"/>
      <c r="C580" s="197" t="s">
        <v>2551</v>
      </c>
      <c r="D580" s="197" t="s">
        <v>202</v>
      </c>
      <c r="E580" s="85"/>
      <c r="F580" s="85"/>
      <c r="G580" s="85"/>
      <c r="H580" s="85"/>
      <c r="J580" s="197" t="s">
        <v>2552</v>
      </c>
      <c r="K580" s="197" t="s">
        <v>202</v>
      </c>
      <c r="L580" s="196" t="s">
        <v>389</v>
      </c>
    </row>
    <row r="581" spans="1:12" s="27" customFormat="1" ht="23.25" customHeight="1" x14ac:dyDescent="0.35">
      <c r="A581" s="199"/>
      <c r="B581" s="200"/>
      <c r="C581" s="211" t="s">
        <v>1018</v>
      </c>
      <c r="D581" s="471" t="s">
        <v>2553</v>
      </c>
      <c r="E581" s="492"/>
      <c r="F581" s="492"/>
      <c r="G581" s="492"/>
      <c r="H581" s="492"/>
      <c r="J581" s="197" t="s">
        <v>1935</v>
      </c>
      <c r="K581" s="211" t="s">
        <v>2554</v>
      </c>
      <c r="L581" s="5"/>
    </row>
    <row r="582" spans="1:12" s="277" customFormat="1" ht="23.25" customHeight="1" x14ac:dyDescent="0.35">
      <c r="A582" s="199"/>
      <c r="B582" s="200"/>
      <c r="C582" s="211"/>
      <c r="D582" s="471"/>
      <c r="E582" s="492"/>
      <c r="F582" s="492"/>
      <c r="G582" s="492"/>
      <c r="H582" s="492"/>
      <c r="I582" s="27"/>
      <c r="J582" s="197" t="s">
        <v>2555</v>
      </c>
      <c r="K582" s="211" t="s">
        <v>2556</v>
      </c>
      <c r="L582" s="5"/>
    </row>
    <row r="583" spans="1:12" s="277" customFormat="1" ht="23.25" customHeight="1" x14ac:dyDescent="0.35">
      <c r="A583" s="5"/>
      <c r="B583" s="6"/>
      <c r="C583" s="9"/>
      <c r="D583" s="6"/>
      <c r="E583" s="13"/>
      <c r="F583" s="13"/>
      <c r="G583" s="13"/>
      <c r="H583" s="13"/>
      <c r="I583" s="13"/>
      <c r="J583" s="8"/>
      <c r="L583" s="5"/>
    </row>
    <row r="584" spans="1:12" ht="22.5" customHeight="1" x14ac:dyDescent="0.35">
      <c r="A584" s="36" t="s">
        <v>13</v>
      </c>
      <c r="B584" s="485" t="s">
        <v>310</v>
      </c>
      <c r="C584" s="37"/>
      <c r="D584" s="37"/>
      <c r="E584" s="105">
        <f>SUM(E551:E583)</f>
        <v>150000</v>
      </c>
      <c r="F584" s="105">
        <f t="shared" ref="F584:I584" si="3">SUM(F551:F583)</f>
        <v>350000</v>
      </c>
      <c r="G584" s="105">
        <f t="shared" si="3"/>
        <v>350000</v>
      </c>
      <c r="H584" s="105">
        <f t="shared" si="3"/>
        <v>350000</v>
      </c>
      <c r="I584" s="105">
        <f t="shared" si="3"/>
        <v>350000</v>
      </c>
      <c r="J584" s="106"/>
      <c r="K584" s="37"/>
      <c r="L584" s="36"/>
    </row>
    <row r="599" spans="1:12" ht="22.5" customHeight="1" x14ac:dyDescent="0.35">
      <c r="L599" s="111" t="s">
        <v>1904</v>
      </c>
    </row>
    <row r="600" spans="1:12" ht="22.5" customHeight="1" x14ac:dyDescent="0.35">
      <c r="A600" s="110"/>
      <c r="B600" s="669" t="s">
        <v>1910</v>
      </c>
      <c r="C600" s="669"/>
      <c r="D600" s="669"/>
      <c r="E600" s="669"/>
      <c r="F600" s="669"/>
      <c r="G600" s="669"/>
      <c r="H600" s="669"/>
      <c r="I600" s="669"/>
      <c r="J600" s="669"/>
      <c r="K600" s="669"/>
      <c r="L600" s="669"/>
    </row>
    <row r="601" spans="1:12" ht="22.5" customHeight="1" x14ac:dyDescent="0.35">
      <c r="A601" s="110"/>
      <c r="B601" s="669" t="s">
        <v>2524</v>
      </c>
      <c r="C601" s="669"/>
      <c r="D601" s="669"/>
      <c r="E601" s="669"/>
      <c r="F601" s="669"/>
      <c r="G601" s="669"/>
      <c r="H601" s="669"/>
      <c r="I601" s="669"/>
      <c r="J601" s="669"/>
      <c r="K601" s="669"/>
      <c r="L601" s="669"/>
    </row>
    <row r="602" spans="1:12" s="159" customFormat="1" ht="22.5" customHeight="1" x14ac:dyDescent="0.35">
      <c r="A602" s="165" t="s">
        <v>356</v>
      </c>
      <c r="B602" s="696" t="s">
        <v>2526</v>
      </c>
      <c r="C602" s="696"/>
      <c r="D602" s="696"/>
      <c r="E602" s="696"/>
      <c r="F602" s="696"/>
      <c r="G602" s="696"/>
      <c r="H602" s="696"/>
      <c r="I602" s="696"/>
      <c r="J602" s="696"/>
      <c r="K602" s="696"/>
      <c r="L602" s="696"/>
    </row>
    <row r="603" spans="1:12" s="27" customFormat="1" ht="22.5" customHeight="1" x14ac:dyDescent="0.35">
      <c r="A603" s="697" t="s">
        <v>15</v>
      </c>
      <c r="B603" s="697" t="s">
        <v>5</v>
      </c>
      <c r="C603" s="697" t="s">
        <v>16</v>
      </c>
      <c r="D603" s="491" t="s">
        <v>17</v>
      </c>
      <c r="E603" s="700" t="s">
        <v>19</v>
      </c>
      <c r="F603" s="701"/>
      <c r="G603" s="701"/>
      <c r="H603" s="701"/>
      <c r="I603" s="702"/>
      <c r="J603" s="703" t="s">
        <v>312</v>
      </c>
      <c r="K603" s="697" t="s">
        <v>313</v>
      </c>
      <c r="L603" s="703" t="s">
        <v>314</v>
      </c>
    </row>
    <row r="604" spans="1:12" s="27" customFormat="1" ht="22.5" customHeight="1" x14ac:dyDescent="0.35">
      <c r="A604" s="698"/>
      <c r="B604" s="698"/>
      <c r="C604" s="698"/>
      <c r="D604" s="492" t="s">
        <v>315</v>
      </c>
      <c r="E604" s="414" t="s">
        <v>1898</v>
      </c>
      <c r="F604" s="415" t="s">
        <v>1899</v>
      </c>
      <c r="G604" s="414" t="s">
        <v>1900</v>
      </c>
      <c r="H604" s="415" t="s">
        <v>1901</v>
      </c>
      <c r="I604" s="414" t="s">
        <v>1902</v>
      </c>
      <c r="J604" s="704"/>
      <c r="K604" s="698"/>
      <c r="L604" s="704"/>
    </row>
    <row r="605" spans="1:12" s="27" customFormat="1" ht="22.5" customHeight="1" x14ac:dyDescent="0.35">
      <c r="A605" s="699"/>
      <c r="B605" s="699"/>
      <c r="C605" s="699"/>
      <c r="D605" s="161"/>
      <c r="E605" s="493" t="s">
        <v>7</v>
      </c>
      <c r="F605" s="493" t="s">
        <v>7</v>
      </c>
      <c r="G605" s="493" t="s">
        <v>7</v>
      </c>
      <c r="H605" s="493" t="s">
        <v>7</v>
      </c>
      <c r="I605" s="493" t="s">
        <v>7</v>
      </c>
      <c r="J605" s="705"/>
      <c r="K605" s="699"/>
      <c r="L605" s="705"/>
    </row>
    <row r="606" spans="1:12" s="27" customFormat="1" ht="23.25" customHeight="1" x14ac:dyDescent="0.35">
      <c r="A606" s="193">
        <v>1</v>
      </c>
      <c r="B606" s="194" t="s">
        <v>2527</v>
      </c>
      <c r="C606" s="194" t="s">
        <v>2528</v>
      </c>
      <c r="D606" s="194" t="s">
        <v>2529</v>
      </c>
      <c r="E606" s="195">
        <v>150000</v>
      </c>
      <c r="F606" s="506" t="s">
        <v>98</v>
      </c>
      <c r="G606" s="506" t="s">
        <v>98</v>
      </c>
      <c r="H606" s="506" t="s">
        <v>98</v>
      </c>
      <c r="I606" s="506" t="s">
        <v>98</v>
      </c>
      <c r="J606" s="194" t="s">
        <v>2530</v>
      </c>
      <c r="K606" s="194" t="s">
        <v>2531</v>
      </c>
      <c r="L606" s="193" t="s">
        <v>39</v>
      </c>
    </row>
    <row r="607" spans="1:12" s="27" customFormat="1" ht="23.25" customHeight="1" x14ac:dyDescent="0.35">
      <c r="A607" s="196"/>
      <c r="B607" s="198" t="s">
        <v>2532</v>
      </c>
      <c r="C607" s="197" t="s">
        <v>2533</v>
      </c>
      <c r="D607" s="197" t="s">
        <v>2534</v>
      </c>
      <c r="E607" s="85"/>
      <c r="F607" s="85"/>
      <c r="G607" s="85"/>
      <c r="H607" s="85"/>
      <c r="J607" s="197" t="s">
        <v>2535</v>
      </c>
      <c r="K607" s="197" t="s">
        <v>954</v>
      </c>
      <c r="L607" s="196" t="s">
        <v>293</v>
      </c>
    </row>
    <row r="608" spans="1:12" s="27" customFormat="1" ht="23.25" customHeight="1" x14ac:dyDescent="0.35">
      <c r="A608" s="199"/>
      <c r="B608" s="200" t="s">
        <v>2536</v>
      </c>
      <c r="C608" s="211" t="s">
        <v>2537</v>
      </c>
      <c r="D608" s="471" t="s">
        <v>2538</v>
      </c>
      <c r="E608" s="492"/>
      <c r="F608" s="492"/>
      <c r="G608" s="492"/>
      <c r="H608" s="492"/>
      <c r="J608" s="197" t="s">
        <v>1332</v>
      </c>
      <c r="K608" s="200" t="s">
        <v>2539</v>
      </c>
      <c r="L608" s="5"/>
    </row>
    <row r="609" spans="1:12" s="277" customFormat="1" ht="23.25" customHeight="1" x14ac:dyDescent="0.35">
      <c r="A609" s="199"/>
      <c r="B609" s="200"/>
      <c r="C609" s="211" t="s">
        <v>2540</v>
      </c>
      <c r="D609" s="471" t="s">
        <v>2541</v>
      </c>
      <c r="E609" s="492"/>
      <c r="F609" s="492"/>
      <c r="G609" s="492"/>
      <c r="H609" s="492"/>
      <c r="I609" s="27"/>
      <c r="J609" s="197"/>
      <c r="K609" s="200" t="s">
        <v>2542</v>
      </c>
      <c r="L609" s="5"/>
    </row>
    <row r="610" spans="1:12" s="277" customFormat="1" ht="23.25" customHeight="1" x14ac:dyDescent="0.35">
      <c r="A610" s="199"/>
      <c r="B610" s="199"/>
      <c r="C610" s="211" t="s">
        <v>2543</v>
      </c>
      <c r="D610" s="471" t="s">
        <v>2544</v>
      </c>
      <c r="E610" s="492"/>
      <c r="F610" s="492"/>
      <c r="G610" s="492"/>
      <c r="H610" s="492"/>
      <c r="I610" s="197"/>
      <c r="J610" s="200"/>
      <c r="K610" s="471" t="s">
        <v>2545</v>
      </c>
      <c r="L610" s="5"/>
    </row>
    <row r="611" spans="1:12" ht="22.5" customHeight="1" x14ac:dyDescent="0.35">
      <c r="A611" s="199"/>
      <c r="B611" s="199"/>
      <c r="C611" s="211"/>
      <c r="D611" s="471" t="s">
        <v>2546</v>
      </c>
      <c r="E611" s="492"/>
      <c r="F611" s="492"/>
      <c r="G611" s="492"/>
      <c r="H611" s="492"/>
      <c r="I611" s="197"/>
      <c r="J611" s="200"/>
      <c r="K611" s="471" t="s">
        <v>1935</v>
      </c>
      <c r="L611" s="5"/>
    </row>
    <row r="612" spans="1:12" ht="22.5" customHeight="1" x14ac:dyDescent="0.35">
      <c r="A612" s="199"/>
      <c r="B612" s="199"/>
      <c r="C612" s="211"/>
      <c r="D612" s="471" t="s">
        <v>2547</v>
      </c>
      <c r="E612" s="492"/>
      <c r="F612" s="492"/>
      <c r="G612" s="492"/>
      <c r="H612" s="492"/>
      <c r="I612" s="197"/>
      <c r="J612" s="200"/>
      <c r="K612" s="471"/>
      <c r="L612" s="5"/>
    </row>
    <row r="613" spans="1:12" ht="22.5" customHeight="1" x14ac:dyDescent="0.35">
      <c r="A613" s="199"/>
      <c r="B613" s="199"/>
      <c r="C613" s="211"/>
      <c r="D613" s="471" t="s">
        <v>1728</v>
      </c>
      <c r="E613" s="492"/>
      <c r="F613" s="492"/>
      <c r="G613" s="492"/>
      <c r="H613" s="492"/>
      <c r="I613" s="197"/>
      <c r="J613" s="200"/>
      <c r="K613" s="471"/>
      <c r="L613" s="5"/>
    </row>
    <row r="614" spans="1:12" ht="22.5" customHeight="1" x14ac:dyDescent="0.35">
      <c r="A614" s="36" t="s">
        <v>13</v>
      </c>
      <c r="B614" s="485" t="s">
        <v>228</v>
      </c>
      <c r="C614" s="37"/>
      <c r="D614" s="37"/>
      <c r="E614" s="105">
        <f>E606</f>
        <v>150000</v>
      </c>
      <c r="F614" s="105" t="str">
        <f>F606</f>
        <v>-</v>
      </c>
      <c r="G614" s="105" t="str">
        <f>G606</f>
        <v>-</v>
      </c>
      <c r="H614" s="105" t="str">
        <f>H606</f>
        <v>-</v>
      </c>
      <c r="I614" s="105" t="str">
        <f>I606</f>
        <v>-</v>
      </c>
      <c r="J614" s="106"/>
      <c r="K614" s="37"/>
      <c r="L614" s="36"/>
    </row>
  </sheetData>
  <mergeCells count="238">
    <mergeCell ref="B573:L573"/>
    <mergeCell ref="B574:L574"/>
    <mergeCell ref="B575:L575"/>
    <mergeCell ref="A576:A578"/>
    <mergeCell ref="B576:B578"/>
    <mergeCell ref="C576:C578"/>
    <mergeCell ref="E576:I576"/>
    <mergeCell ref="J576:J578"/>
    <mergeCell ref="K576:K578"/>
    <mergeCell ref="L576:L578"/>
    <mergeCell ref="B600:L600"/>
    <mergeCell ref="B601:L601"/>
    <mergeCell ref="B602:L602"/>
    <mergeCell ref="A603:A605"/>
    <mergeCell ref="B603:B605"/>
    <mergeCell ref="C603:C605"/>
    <mergeCell ref="E603:I603"/>
    <mergeCell ref="J603:J605"/>
    <mergeCell ref="K603:K605"/>
    <mergeCell ref="L603:L605"/>
    <mergeCell ref="B329:L329"/>
    <mergeCell ref="B491:L491"/>
    <mergeCell ref="B492:L492"/>
    <mergeCell ref="B493:L493"/>
    <mergeCell ref="A494:A496"/>
    <mergeCell ref="B494:B496"/>
    <mergeCell ref="C494:C496"/>
    <mergeCell ref="E494:I494"/>
    <mergeCell ref="J494:J496"/>
    <mergeCell ref="K494:K496"/>
    <mergeCell ref="L494:L496"/>
    <mergeCell ref="B464:L464"/>
    <mergeCell ref="A467:A469"/>
    <mergeCell ref="B467:B469"/>
    <mergeCell ref="C467:C469"/>
    <mergeCell ref="E467:I467"/>
    <mergeCell ref="J467:J469"/>
    <mergeCell ref="K467:K469"/>
    <mergeCell ref="L467:L469"/>
    <mergeCell ref="B465:L465"/>
    <mergeCell ref="B466:L466"/>
    <mergeCell ref="B437:L437"/>
    <mergeCell ref="A440:A442"/>
    <mergeCell ref="B440:B442"/>
    <mergeCell ref="B300:L300"/>
    <mergeCell ref="A332:A334"/>
    <mergeCell ref="B332:B334"/>
    <mergeCell ref="C332:C334"/>
    <mergeCell ref="E332:I332"/>
    <mergeCell ref="J332:J334"/>
    <mergeCell ref="K332:K334"/>
    <mergeCell ref="L332:L334"/>
    <mergeCell ref="B219:L219"/>
    <mergeCell ref="B246:L246"/>
    <mergeCell ref="B247:L247"/>
    <mergeCell ref="B274:L274"/>
    <mergeCell ref="B275:L275"/>
    <mergeCell ref="B301:L301"/>
    <mergeCell ref="B302:L302"/>
    <mergeCell ref="B330:L330"/>
    <mergeCell ref="B331:L331"/>
    <mergeCell ref="A303:A305"/>
    <mergeCell ref="B303:B305"/>
    <mergeCell ref="C303:C305"/>
    <mergeCell ref="E303:I303"/>
    <mergeCell ref="J303:J305"/>
    <mergeCell ref="K303:K305"/>
    <mergeCell ref="L303:L305"/>
    <mergeCell ref="B245:L245"/>
    <mergeCell ref="B273:L273"/>
    <mergeCell ref="A276:A278"/>
    <mergeCell ref="B276:B278"/>
    <mergeCell ref="C276:C278"/>
    <mergeCell ref="E276:I276"/>
    <mergeCell ref="J276:J278"/>
    <mergeCell ref="K276:K278"/>
    <mergeCell ref="L276:L278"/>
    <mergeCell ref="A248:A250"/>
    <mergeCell ref="B248:B250"/>
    <mergeCell ref="C248:C250"/>
    <mergeCell ref="E248:I248"/>
    <mergeCell ref="J248:J250"/>
    <mergeCell ref="K248:K250"/>
    <mergeCell ref="L248:L250"/>
    <mergeCell ref="B110:L110"/>
    <mergeCell ref="B111:L111"/>
    <mergeCell ref="B137:L137"/>
    <mergeCell ref="B138:L138"/>
    <mergeCell ref="B164:L164"/>
    <mergeCell ref="B165:L165"/>
    <mergeCell ref="B191:L191"/>
    <mergeCell ref="B193:L193"/>
    <mergeCell ref="A194:A196"/>
    <mergeCell ref="B194:B196"/>
    <mergeCell ref="C194:C196"/>
    <mergeCell ref="E194:I194"/>
    <mergeCell ref="J194:J196"/>
    <mergeCell ref="K194:K196"/>
    <mergeCell ref="L194:L196"/>
    <mergeCell ref="B192:L192"/>
    <mergeCell ref="B139:L139"/>
    <mergeCell ref="A140:A142"/>
    <mergeCell ref="B140:B142"/>
    <mergeCell ref="C140:C142"/>
    <mergeCell ref="E140:I140"/>
    <mergeCell ref="J140:J142"/>
    <mergeCell ref="K140:K142"/>
    <mergeCell ref="L140:L142"/>
    <mergeCell ref="B83:L83"/>
    <mergeCell ref="A86:A88"/>
    <mergeCell ref="B86:B88"/>
    <mergeCell ref="C86:C88"/>
    <mergeCell ref="E86:I86"/>
    <mergeCell ref="J86:J88"/>
    <mergeCell ref="K86:K88"/>
    <mergeCell ref="L86:L88"/>
    <mergeCell ref="B84:L84"/>
    <mergeCell ref="B85:L85"/>
    <mergeCell ref="J32:J34"/>
    <mergeCell ref="K32:K34"/>
    <mergeCell ref="L32:L34"/>
    <mergeCell ref="B30:L30"/>
    <mergeCell ref="B31:L31"/>
    <mergeCell ref="B56:L56"/>
    <mergeCell ref="A59:A61"/>
    <mergeCell ref="B59:B61"/>
    <mergeCell ref="C59:C61"/>
    <mergeCell ref="E59:I59"/>
    <mergeCell ref="J59:J61"/>
    <mergeCell ref="K59:K61"/>
    <mergeCell ref="L59:L61"/>
    <mergeCell ref="B57:L57"/>
    <mergeCell ref="B58:L58"/>
    <mergeCell ref="B545:L545"/>
    <mergeCell ref="B547:L547"/>
    <mergeCell ref="A548:A550"/>
    <mergeCell ref="B548:B550"/>
    <mergeCell ref="C548:C550"/>
    <mergeCell ref="E548:I548"/>
    <mergeCell ref="J548:J550"/>
    <mergeCell ref="K548:K550"/>
    <mergeCell ref="L548:L550"/>
    <mergeCell ref="B546:L546"/>
    <mergeCell ref="B518:L518"/>
    <mergeCell ref="B520:L520"/>
    <mergeCell ref="A521:A523"/>
    <mergeCell ref="B521:B523"/>
    <mergeCell ref="C521:C523"/>
    <mergeCell ref="E521:I521"/>
    <mergeCell ref="J521:J523"/>
    <mergeCell ref="K521:K523"/>
    <mergeCell ref="L521:L523"/>
    <mergeCell ref="B519:L519"/>
    <mergeCell ref="C440:C442"/>
    <mergeCell ref="E440:I440"/>
    <mergeCell ref="J440:J442"/>
    <mergeCell ref="K440:K442"/>
    <mergeCell ref="L440:L442"/>
    <mergeCell ref="B438:L438"/>
    <mergeCell ref="B439:L439"/>
    <mergeCell ref="B410:L410"/>
    <mergeCell ref="A413:A415"/>
    <mergeCell ref="B413:B415"/>
    <mergeCell ref="C413:C415"/>
    <mergeCell ref="E413:I413"/>
    <mergeCell ref="J413:J415"/>
    <mergeCell ref="K413:K415"/>
    <mergeCell ref="L413:L415"/>
    <mergeCell ref="B411:L411"/>
    <mergeCell ref="B412:L412"/>
    <mergeCell ref="B383:L383"/>
    <mergeCell ref="A386:A388"/>
    <mergeCell ref="B386:B388"/>
    <mergeCell ref="C386:C388"/>
    <mergeCell ref="E386:I386"/>
    <mergeCell ref="J386:J388"/>
    <mergeCell ref="K386:K388"/>
    <mergeCell ref="L386:L388"/>
    <mergeCell ref="B384:L384"/>
    <mergeCell ref="B385:L385"/>
    <mergeCell ref="B356:L356"/>
    <mergeCell ref="B358:L358"/>
    <mergeCell ref="A359:A361"/>
    <mergeCell ref="B359:B361"/>
    <mergeCell ref="C359:C361"/>
    <mergeCell ref="E359:I359"/>
    <mergeCell ref="J359:J361"/>
    <mergeCell ref="K359:K361"/>
    <mergeCell ref="L359:L361"/>
    <mergeCell ref="B357:L357"/>
    <mergeCell ref="B12:L12"/>
    <mergeCell ref="A3:L3"/>
    <mergeCell ref="A4:L4"/>
    <mergeCell ref="A5:L5"/>
    <mergeCell ref="A10:L10"/>
    <mergeCell ref="A11:L11"/>
    <mergeCell ref="B112:L112"/>
    <mergeCell ref="A113:A115"/>
    <mergeCell ref="B113:B115"/>
    <mergeCell ref="C113:C115"/>
    <mergeCell ref="E113:I113"/>
    <mergeCell ref="J113:J115"/>
    <mergeCell ref="K113:K115"/>
    <mergeCell ref="L113:L115"/>
    <mergeCell ref="A7:L7"/>
    <mergeCell ref="A8:L8"/>
    <mergeCell ref="A9:L9"/>
    <mergeCell ref="K15:K17"/>
    <mergeCell ref="L15:L17"/>
    <mergeCell ref="B29:L29"/>
    <mergeCell ref="A32:A34"/>
    <mergeCell ref="B32:B34"/>
    <mergeCell ref="C32:C34"/>
    <mergeCell ref="E32:I32"/>
    <mergeCell ref="B13:L13"/>
    <mergeCell ref="B14:L14"/>
    <mergeCell ref="A15:A17"/>
    <mergeCell ref="B15:B17"/>
    <mergeCell ref="C15:C17"/>
    <mergeCell ref="E15:I15"/>
    <mergeCell ref="J15:J17"/>
    <mergeCell ref="A221:A223"/>
    <mergeCell ref="B221:B223"/>
    <mergeCell ref="C221:C223"/>
    <mergeCell ref="E221:I221"/>
    <mergeCell ref="J221:J223"/>
    <mergeCell ref="K221:K223"/>
    <mergeCell ref="L221:L223"/>
    <mergeCell ref="B220:L220"/>
    <mergeCell ref="B166:L166"/>
    <mergeCell ref="A167:A169"/>
    <mergeCell ref="B167:B169"/>
    <mergeCell ref="C167:C169"/>
    <mergeCell ref="E167:I167"/>
    <mergeCell ref="J167:J169"/>
    <mergeCell ref="K167:K169"/>
    <mergeCell ref="L167:L169"/>
    <mergeCell ref="B218:L218"/>
  </mergeCells>
  <pageMargins left="0.39370078740157483" right="0.39370078740157483" top="0.98425196850393704" bottom="0.39370078740157483" header="0.70866141732283472" footer="0.31496062992125984"/>
  <pageSetup paperSize="9" scale="80" firstPageNumber="67" orientation="landscape" useFirstPageNumber="1" r:id="rId1"/>
  <headerFooter>
    <oddFooter>&amp;L&amp;"TH SarabunPSK,ธรรมดา"&amp;14ส่วนที่ 3 แผนพัฒนาท้องถิ่น (พ.ศ.2566-2570) แก้ไข ครั้งที่ 1/2566&amp;C&amp;"TH SarabunPSK,ธรรมดา"&amp;16&amp;P&amp;R&amp;"TH SarabunPSK,ธรรมดา"&amp;14ยุทธศาสตร์ที่ 5 การพัฒนาและเสริมสร้างศักยภาพทรัพยากรมนุษย์ (ผ.02)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</sheetPr>
  <dimension ref="A2:L79"/>
  <sheetViews>
    <sheetView view="pageBreakPreview" topLeftCell="A37" zoomScaleNormal="100" zoomScaleSheetLayoutView="100" workbookViewId="0">
      <selection activeCell="J41" sqref="J41:J43"/>
    </sheetView>
  </sheetViews>
  <sheetFormatPr defaultRowHeight="23.25" customHeight="1" x14ac:dyDescent="0.35"/>
  <cols>
    <col min="1" max="1" width="5" style="109" customWidth="1"/>
    <col min="2" max="2" width="20.25" style="109" customWidth="1"/>
    <col min="3" max="3" width="18.375" style="109" customWidth="1"/>
    <col min="4" max="4" width="16.75" style="109" customWidth="1"/>
    <col min="5" max="8" width="12.125" style="109" customWidth="1"/>
    <col min="9" max="9" width="11.125" style="109" customWidth="1"/>
    <col min="10" max="10" width="14.25" style="109" customWidth="1"/>
    <col min="11" max="11" width="17.125" style="109" customWidth="1"/>
    <col min="12" max="12" width="11.375" style="109" customWidth="1"/>
    <col min="13" max="16384" width="9" style="109"/>
  </cols>
  <sheetData>
    <row r="2" spans="1:12" ht="23.25" customHeight="1" x14ac:dyDescent="0.35">
      <c r="B2" s="110"/>
      <c r="L2" s="111" t="s">
        <v>1904</v>
      </c>
    </row>
    <row r="3" spans="1:12" ht="23.25" customHeight="1" x14ac:dyDescent="0.35">
      <c r="A3" s="676" t="s">
        <v>14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2" ht="23.25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2" ht="23.25" customHeight="1" x14ac:dyDescent="0.35">
      <c r="A5" s="676" t="s">
        <v>1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6" spans="1:12" ht="12" customHeight="1" x14ac:dyDescent="0.35"/>
    <row r="7" spans="1:12" ht="23.25" customHeight="1" x14ac:dyDescent="0.35">
      <c r="A7" s="691" t="s">
        <v>2470</v>
      </c>
      <c r="B7" s="669"/>
      <c r="C7" s="669"/>
      <c r="D7" s="669"/>
      <c r="E7" s="669"/>
      <c r="F7" s="669"/>
      <c r="G7" s="669"/>
      <c r="H7" s="669"/>
      <c r="I7" s="669"/>
      <c r="J7" s="669"/>
      <c r="K7" s="669"/>
      <c r="L7" s="669"/>
    </row>
    <row r="8" spans="1:12" ht="23.25" customHeight="1" x14ac:dyDescent="0.35">
      <c r="A8" s="669" t="s">
        <v>2417</v>
      </c>
      <c r="B8" s="669"/>
      <c r="C8" s="669"/>
      <c r="D8" s="669"/>
      <c r="E8" s="669"/>
      <c r="F8" s="669"/>
      <c r="G8" s="669"/>
      <c r="H8" s="669"/>
      <c r="I8" s="669"/>
      <c r="J8" s="669"/>
      <c r="K8" s="669"/>
      <c r="L8" s="669"/>
    </row>
    <row r="9" spans="1:12" ht="23.25" customHeight="1" x14ac:dyDescent="0.35">
      <c r="A9" s="669" t="s">
        <v>2557</v>
      </c>
      <c r="B9" s="669"/>
      <c r="C9" s="669"/>
      <c r="D9" s="669"/>
      <c r="E9" s="669"/>
      <c r="F9" s="669"/>
      <c r="G9" s="669"/>
      <c r="H9" s="669"/>
      <c r="I9" s="669"/>
      <c r="J9" s="669"/>
      <c r="K9" s="669"/>
      <c r="L9" s="669"/>
    </row>
    <row r="10" spans="1:12" ht="23.25" customHeight="1" x14ac:dyDescent="0.35">
      <c r="A10" s="669" t="s">
        <v>2859</v>
      </c>
      <c r="B10" s="669"/>
      <c r="C10" s="669"/>
      <c r="D10" s="669"/>
      <c r="E10" s="669"/>
      <c r="F10" s="669"/>
      <c r="G10" s="669"/>
      <c r="H10" s="669"/>
      <c r="I10" s="669"/>
      <c r="J10" s="669"/>
      <c r="K10" s="669"/>
      <c r="L10" s="669"/>
    </row>
    <row r="11" spans="1:12" ht="23.25" customHeight="1" x14ac:dyDescent="0.35">
      <c r="A11" s="669" t="s">
        <v>2873</v>
      </c>
      <c r="B11" s="669"/>
      <c r="C11" s="669"/>
      <c r="D11" s="669"/>
      <c r="E11" s="669"/>
      <c r="F11" s="669"/>
      <c r="G11" s="669"/>
      <c r="H11" s="669"/>
      <c r="I11" s="669"/>
      <c r="J11" s="669"/>
      <c r="K11" s="669"/>
      <c r="L11" s="669"/>
    </row>
    <row r="12" spans="1:12" ht="23.25" customHeight="1" x14ac:dyDescent="0.35">
      <c r="A12" s="110"/>
      <c r="B12" s="669" t="s">
        <v>1912</v>
      </c>
      <c r="C12" s="669"/>
      <c r="D12" s="669"/>
      <c r="E12" s="669"/>
      <c r="F12" s="669"/>
      <c r="G12" s="669"/>
      <c r="H12" s="669"/>
      <c r="I12" s="669"/>
      <c r="J12" s="669"/>
      <c r="K12" s="669"/>
      <c r="L12" s="669"/>
    </row>
    <row r="13" spans="1:12" ht="23.25" customHeight="1" x14ac:dyDescent="0.35">
      <c r="A13" s="110"/>
      <c r="B13" s="669" t="s">
        <v>2558</v>
      </c>
      <c r="C13" s="669"/>
      <c r="D13" s="669"/>
      <c r="E13" s="669"/>
      <c r="F13" s="669"/>
      <c r="G13" s="669"/>
      <c r="H13" s="669"/>
      <c r="I13" s="669"/>
      <c r="J13" s="669"/>
      <c r="K13" s="669"/>
      <c r="L13" s="669"/>
    </row>
    <row r="14" spans="1:12" ht="23.25" customHeight="1" x14ac:dyDescent="0.35">
      <c r="A14" s="110"/>
      <c r="B14" s="669" t="s">
        <v>2469</v>
      </c>
      <c r="C14" s="669"/>
      <c r="D14" s="669"/>
      <c r="E14" s="669"/>
      <c r="F14" s="669"/>
      <c r="G14" s="669"/>
      <c r="H14" s="669"/>
      <c r="I14" s="669"/>
      <c r="J14" s="669"/>
      <c r="K14" s="669"/>
      <c r="L14" s="669"/>
    </row>
    <row r="15" spans="1:12" ht="23.25" customHeight="1" x14ac:dyDescent="0.35">
      <c r="A15" s="687" t="s">
        <v>15</v>
      </c>
      <c r="B15" s="687" t="s">
        <v>5</v>
      </c>
      <c r="C15" s="687" t="s">
        <v>16</v>
      </c>
      <c r="D15" s="112" t="s">
        <v>17</v>
      </c>
      <c r="E15" s="690" t="s">
        <v>19</v>
      </c>
      <c r="F15" s="690"/>
      <c r="G15" s="690"/>
      <c r="H15" s="690"/>
      <c r="I15" s="690"/>
      <c r="J15" s="112" t="s">
        <v>20</v>
      </c>
      <c r="K15" s="112" t="s">
        <v>21</v>
      </c>
      <c r="L15" s="452" t="s">
        <v>24</v>
      </c>
    </row>
    <row r="16" spans="1:12" ht="23.25" customHeight="1" x14ac:dyDescent="0.35">
      <c r="A16" s="688"/>
      <c r="B16" s="688"/>
      <c r="C16" s="688"/>
      <c r="D16" s="113" t="s">
        <v>18</v>
      </c>
      <c r="E16" s="414" t="s">
        <v>1898</v>
      </c>
      <c r="F16" s="415" t="s">
        <v>1899</v>
      </c>
      <c r="G16" s="414" t="s">
        <v>1900</v>
      </c>
      <c r="H16" s="415" t="s">
        <v>1901</v>
      </c>
      <c r="I16" s="414" t="s">
        <v>1902</v>
      </c>
      <c r="J16" s="113" t="s">
        <v>22</v>
      </c>
      <c r="K16" s="113" t="s">
        <v>23</v>
      </c>
      <c r="L16" s="453" t="s">
        <v>25</v>
      </c>
    </row>
    <row r="17" spans="1:12" ht="23.25" customHeight="1" x14ac:dyDescent="0.35">
      <c r="A17" s="689"/>
      <c r="B17" s="689"/>
      <c r="C17" s="689"/>
      <c r="D17" s="114"/>
      <c r="E17" s="115" t="s">
        <v>7</v>
      </c>
      <c r="F17" s="115" t="s">
        <v>7</v>
      </c>
      <c r="G17" s="115" t="s">
        <v>7</v>
      </c>
      <c r="H17" s="115" t="s">
        <v>7</v>
      </c>
      <c r="I17" s="115" t="s">
        <v>7</v>
      </c>
      <c r="J17" s="114"/>
      <c r="K17" s="114"/>
      <c r="L17" s="454"/>
    </row>
    <row r="18" spans="1:12" ht="23.25" customHeight="1" x14ac:dyDescent="0.35">
      <c r="A18" s="1">
        <v>1</v>
      </c>
      <c r="B18" s="6" t="s">
        <v>860</v>
      </c>
      <c r="C18" s="2" t="s">
        <v>851</v>
      </c>
      <c r="D18" s="6" t="s">
        <v>852</v>
      </c>
      <c r="E18" s="85">
        <v>70000</v>
      </c>
      <c r="F18" s="85">
        <v>70000</v>
      </c>
      <c r="G18" s="85">
        <v>70000</v>
      </c>
      <c r="H18" s="85">
        <v>70000</v>
      </c>
      <c r="I18" s="85">
        <v>70000</v>
      </c>
      <c r="J18" s="141" t="s">
        <v>37</v>
      </c>
      <c r="K18" s="6" t="s">
        <v>862</v>
      </c>
      <c r="L18" s="5" t="s">
        <v>383</v>
      </c>
    </row>
    <row r="19" spans="1:12" ht="23.25" customHeight="1" x14ac:dyDescent="0.35">
      <c r="A19" s="5"/>
      <c r="B19" s="6"/>
      <c r="C19" s="6" t="s">
        <v>853</v>
      </c>
      <c r="D19" s="6" t="s">
        <v>867</v>
      </c>
      <c r="E19" s="13"/>
      <c r="F19" s="13"/>
      <c r="G19" s="13"/>
      <c r="H19" s="13"/>
      <c r="I19" s="13"/>
      <c r="J19" s="8" t="s">
        <v>41</v>
      </c>
      <c r="K19" s="6" t="s">
        <v>863</v>
      </c>
      <c r="L19" s="5" t="s">
        <v>389</v>
      </c>
    </row>
    <row r="20" spans="1:12" ht="23.25" customHeight="1" x14ac:dyDescent="0.35">
      <c r="A20" s="5"/>
      <c r="B20" s="6"/>
      <c r="C20" s="6" t="s">
        <v>861</v>
      </c>
      <c r="D20" s="6" t="s">
        <v>854</v>
      </c>
      <c r="E20" s="13"/>
      <c r="F20" s="13"/>
      <c r="G20" s="13"/>
      <c r="H20" s="13"/>
      <c r="I20" s="13"/>
      <c r="J20" s="8" t="s">
        <v>855</v>
      </c>
      <c r="K20" s="6" t="s">
        <v>864</v>
      </c>
      <c r="L20" s="5"/>
    </row>
    <row r="21" spans="1:12" ht="23.25" customHeight="1" x14ac:dyDescent="0.35">
      <c r="A21" s="5"/>
      <c r="B21" s="6"/>
      <c r="C21" s="6"/>
      <c r="D21" s="6" t="s">
        <v>1138</v>
      </c>
      <c r="E21" s="12"/>
      <c r="F21" s="12"/>
      <c r="G21" s="12"/>
      <c r="H21" s="12"/>
      <c r="I21" s="12"/>
      <c r="J21" s="8"/>
      <c r="K21" s="6"/>
      <c r="L21" s="5"/>
    </row>
    <row r="22" spans="1:12" ht="9.75" customHeight="1" x14ac:dyDescent="0.35">
      <c r="A22" s="10"/>
      <c r="B22" s="11"/>
      <c r="C22" s="11"/>
      <c r="D22" s="11"/>
      <c r="E22" s="14"/>
      <c r="F22" s="14"/>
      <c r="G22" s="14"/>
      <c r="H22" s="14"/>
      <c r="I22" s="14"/>
      <c r="J22" s="59"/>
      <c r="K22" s="11"/>
      <c r="L22" s="10"/>
    </row>
    <row r="23" spans="1:12" ht="23.25" customHeight="1" x14ac:dyDescent="0.35">
      <c r="A23" s="5">
        <v>2</v>
      </c>
      <c r="B23" s="6" t="s">
        <v>865</v>
      </c>
      <c r="C23" s="6" t="s">
        <v>851</v>
      </c>
      <c r="D23" s="9" t="s">
        <v>852</v>
      </c>
      <c r="E23" s="85">
        <v>100000</v>
      </c>
      <c r="F23" s="85">
        <v>100000</v>
      </c>
      <c r="G23" s="85">
        <v>100000</v>
      </c>
      <c r="H23" s="85">
        <v>100000</v>
      </c>
      <c r="I23" s="85">
        <v>100000</v>
      </c>
      <c r="J23" s="141" t="s">
        <v>37</v>
      </c>
      <c r="K23" s="6" t="s">
        <v>862</v>
      </c>
      <c r="L23" s="5" t="s">
        <v>383</v>
      </c>
    </row>
    <row r="24" spans="1:12" ht="23.25" customHeight="1" x14ac:dyDescent="0.35">
      <c r="A24" s="6"/>
      <c r="B24" s="6" t="s">
        <v>866</v>
      </c>
      <c r="C24" s="6" t="s">
        <v>853</v>
      </c>
      <c r="D24" s="9" t="s">
        <v>856</v>
      </c>
      <c r="E24" s="13"/>
      <c r="F24" s="13"/>
      <c r="G24" s="13"/>
      <c r="H24" s="13"/>
      <c r="I24" s="13"/>
      <c r="J24" s="8" t="s">
        <v>41</v>
      </c>
      <c r="K24" s="6" t="s">
        <v>863</v>
      </c>
      <c r="L24" s="5" t="s">
        <v>389</v>
      </c>
    </row>
    <row r="25" spans="1:12" ht="23.25" customHeight="1" x14ac:dyDescent="0.35">
      <c r="A25" s="6"/>
      <c r="B25" s="6"/>
      <c r="C25" s="6" t="s">
        <v>861</v>
      </c>
      <c r="D25" s="9" t="s">
        <v>857</v>
      </c>
      <c r="E25" s="12"/>
      <c r="F25" s="12"/>
      <c r="G25" s="12"/>
      <c r="H25" s="12"/>
      <c r="I25" s="12"/>
      <c r="J25" s="8" t="s">
        <v>855</v>
      </c>
      <c r="K25" s="6" t="s">
        <v>868</v>
      </c>
      <c r="L25" s="5"/>
    </row>
    <row r="26" spans="1:12" ht="23.25" customHeight="1" x14ac:dyDescent="0.35">
      <c r="A26" s="5"/>
      <c r="B26" s="6"/>
      <c r="C26" s="6"/>
      <c r="D26" s="9" t="s">
        <v>355</v>
      </c>
      <c r="E26" s="13"/>
      <c r="F26" s="13"/>
      <c r="G26" s="13"/>
      <c r="H26" s="13"/>
      <c r="I26" s="13"/>
      <c r="J26" s="8"/>
      <c r="K26" s="6"/>
      <c r="L26" s="5"/>
    </row>
    <row r="27" spans="1:12" ht="9.75" customHeight="1" x14ac:dyDescent="0.35">
      <c r="A27" s="10"/>
      <c r="B27" s="11"/>
      <c r="C27" s="11"/>
      <c r="D27" s="11"/>
      <c r="E27" s="148"/>
      <c r="F27" s="148"/>
      <c r="G27" s="148"/>
      <c r="H27" s="148"/>
      <c r="I27" s="148"/>
      <c r="J27" s="185"/>
      <c r="K27" s="11"/>
      <c r="L27" s="10"/>
    </row>
    <row r="28" spans="1:12" ht="23.25" customHeight="1" x14ac:dyDescent="0.35">
      <c r="A28" s="32"/>
      <c r="B28" s="33"/>
      <c r="C28" s="33"/>
      <c r="D28" s="33"/>
      <c r="E28" s="122"/>
      <c r="F28" s="122"/>
      <c r="G28" s="122"/>
      <c r="H28" s="122"/>
      <c r="I28" s="122"/>
      <c r="J28" s="279"/>
      <c r="K28" s="33"/>
      <c r="L28" s="32"/>
    </row>
    <row r="29" spans="1:12" ht="23.25" customHeight="1" x14ac:dyDescent="0.35">
      <c r="L29" s="111" t="s">
        <v>1904</v>
      </c>
    </row>
    <row r="30" spans="1:12" ht="23.25" customHeight="1" x14ac:dyDescent="0.35">
      <c r="A30" s="110"/>
      <c r="B30" s="669" t="s">
        <v>1912</v>
      </c>
      <c r="C30" s="669"/>
      <c r="D30" s="669"/>
      <c r="E30" s="669"/>
      <c r="F30" s="669"/>
      <c r="G30" s="669"/>
      <c r="H30" s="669"/>
      <c r="I30" s="669"/>
      <c r="J30" s="669"/>
      <c r="K30" s="669"/>
      <c r="L30" s="669"/>
    </row>
    <row r="31" spans="1:12" ht="23.25" customHeight="1" x14ac:dyDescent="0.35">
      <c r="A31" s="110"/>
      <c r="B31" s="669" t="s">
        <v>2558</v>
      </c>
      <c r="C31" s="669"/>
      <c r="D31" s="669"/>
      <c r="E31" s="669"/>
      <c r="F31" s="669"/>
      <c r="G31" s="669"/>
      <c r="H31" s="669"/>
      <c r="I31" s="669"/>
      <c r="J31" s="669"/>
      <c r="K31" s="669"/>
      <c r="L31" s="669"/>
    </row>
    <row r="32" spans="1:12" ht="23.25" customHeight="1" x14ac:dyDescent="0.35">
      <c r="A32" s="110"/>
      <c r="B32" s="669" t="s">
        <v>2469</v>
      </c>
      <c r="C32" s="669"/>
      <c r="D32" s="669"/>
      <c r="E32" s="669"/>
      <c r="F32" s="669"/>
      <c r="G32" s="669"/>
      <c r="H32" s="669"/>
      <c r="I32" s="669"/>
      <c r="J32" s="669"/>
      <c r="K32" s="669"/>
      <c r="L32" s="669"/>
    </row>
    <row r="33" spans="1:12" ht="23.25" customHeight="1" x14ac:dyDescent="0.35">
      <c r="A33" s="687" t="s">
        <v>15</v>
      </c>
      <c r="B33" s="687" t="s">
        <v>5</v>
      </c>
      <c r="C33" s="687" t="s">
        <v>16</v>
      </c>
      <c r="D33" s="112" t="s">
        <v>17</v>
      </c>
      <c r="E33" s="690" t="s">
        <v>19</v>
      </c>
      <c r="F33" s="690"/>
      <c r="G33" s="690"/>
      <c r="H33" s="690"/>
      <c r="I33" s="690"/>
      <c r="J33" s="112" t="s">
        <v>20</v>
      </c>
      <c r="K33" s="112" t="s">
        <v>21</v>
      </c>
      <c r="L33" s="452" t="s">
        <v>24</v>
      </c>
    </row>
    <row r="34" spans="1:12" ht="23.25" customHeight="1" x14ac:dyDescent="0.35">
      <c r="A34" s="688"/>
      <c r="B34" s="688"/>
      <c r="C34" s="688"/>
      <c r="D34" s="113" t="s">
        <v>18</v>
      </c>
      <c r="E34" s="414" t="s">
        <v>1898</v>
      </c>
      <c r="F34" s="415" t="s">
        <v>1899</v>
      </c>
      <c r="G34" s="414" t="s">
        <v>1900</v>
      </c>
      <c r="H34" s="415" t="s">
        <v>1901</v>
      </c>
      <c r="I34" s="414" t="s">
        <v>1902</v>
      </c>
      <c r="J34" s="113" t="s">
        <v>22</v>
      </c>
      <c r="K34" s="113" t="s">
        <v>23</v>
      </c>
      <c r="L34" s="453" t="s">
        <v>25</v>
      </c>
    </row>
    <row r="35" spans="1:12" ht="23.25" customHeight="1" x14ac:dyDescent="0.35">
      <c r="A35" s="689"/>
      <c r="B35" s="689"/>
      <c r="C35" s="689"/>
      <c r="D35" s="114"/>
      <c r="E35" s="115" t="s">
        <v>7</v>
      </c>
      <c r="F35" s="115" t="s">
        <v>7</v>
      </c>
      <c r="G35" s="115" t="s">
        <v>7</v>
      </c>
      <c r="H35" s="115" t="s">
        <v>7</v>
      </c>
      <c r="I35" s="115" t="s">
        <v>7</v>
      </c>
      <c r="J35" s="114"/>
      <c r="K35" s="114"/>
      <c r="L35" s="454"/>
    </row>
    <row r="36" spans="1:12" ht="23.25" customHeight="1" x14ac:dyDescent="0.35">
      <c r="A36" s="5">
        <v>3</v>
      </c>
      <c r="B36" s="27" t="s">
        <v>870</v>
      </c>
      <c r="C36" s="6" t="s">
        <v>851</v>
      </c>
      <c r="D36" s="6" t="s">
        <v>852</v>
      </c>
      <c r="E36" s="85">
        <v>50000</v>
      </c>
      <c r="F36" s="85">
        <v>50000</v>
      </c>
      <c r="G36" s="85">
        <v>50000</v>
      </c>
      <c r="H36" s="85">
        <v>50000</v>
      </c>
      <c r="I36" s="85">
        <v>50000</v>
      </c>
      <c r="J36" s="141" t="s">
        <v>37</v>
      </c>
      <c r="K36" s="9" t="s">
        <v>862</v>
      </c>
      <c r="L36" s="5" t="s">
        <v>383</v>
      </c>
    </row>
    <row r="37" spans="1:12" ht="23.25" customHeight="1" x14ac:dyDescent="0.35">
      <c r="A37" s="5"/>
      <c r="B37" s="27" t="s">
        <v>871</v>
      </c>
      <c r="C37" s="6" t="s">
        <v>853</v>
      </c>
      <c r="D37" s="6" t="s">
        <v>1000</v>
      </c>
      <c r="E37" s="13"/>
      <c r="F37" s="69"/>
      <c r="G37" s="13"/>
      <c r="H37" s="69"/>
      <c r="I37" s="13"/>
      <c r="J37" s="8" t="s">
        <v>41</v>
      </c>
      <c r="K37" s="9" t="s">
        <v>863</v>
      </c>
      <c r="L37" s="5" t="s">
        <v>389</v>
      </c>
    </row>
    <row r="38" spans="1:12" ht="23.25" customHeight="1" x14ac:dyDescent="0.35">
      <c r="A38" s="5"/>
      <c r="B38" s="27"/>
      <c r="C38" s="6" t="s">
        <v>861</v>
      </c>
      <c r="D38" s="6" t="s">
        <v>1139</v>
      </c>
      <c r="E38" s="13"/>
      <c r="F38" s="69"/>
      <c r="G38" s="13"/>
      <c r="H38" s="69"/>
      <c r="I38" s="13"/>
      <c r="J38" s="8" t="s">
        <v>855</v>
      </c>
      <c r="K38" s="9" t="s">
        <v>874</v>
      </c>
      <c r="L38" s="5"/>
    </row>
    <row r="39" spans="1:12" ht="23.25" customHeight="1" x14ac:dyDescent="0.35">
      <c r="A39" s="5"/>
      <c r="B39" s="27"/>
      <c r="C39" s="6"/>
      <c r="D39" s="6"/>
      <c r="E39" s="13"/>
      <c r="F39" s="69"/>
      <c r="G39" s="13"/>
      <c r="H39" s="69"/>
      <c r="I39" s="13"/>
      <c r="J39" s="27"/>
      <c r="K39" s="9" t="s">
        <v>871</v>
      </c>
      <c r="L39" s="5"/>
    </row>
    <row r="40" spans="1:12" ht="23.25" customHeight="1" x14ac:dyDescent="0.35">
      <c r="A40" s="10"/>
      <c r="B40" s="11"/>
      <c r="C40" s="11"/>
      <c r="D40" s="11"/>
      <c r="E40" s="14"/>
      <c r="F40" s="14"/>
      <c r="G40" s="14"/>
      <c r="H40" s="14"/>
      <c r="I40" s="14"/>
      <c r="J40" s="59"/>
      <c r="K40" s="11"/>
      <c r="L40" s="10"/>
    </row>
    <row r="41" spans="1:12" ht="23.25" customHeight="1" x14ac:dyDescent="0.35">
      <c r="A41" s="5">
        <v>4</v>
      </c>
      <c r="B41" s="27" t="s">
        <v>872</v>
      </c>
      <c r="C41" s="6" t="s">
        <v>851</v>
      </c>
      <c r="D41" s="6" t="s">
        <v>852</v>
      </c>
      <c r="E41" s="85">
        <v>50000</v>
      </c>
      <c r="F41" s="85">
        <v>50000</v>
      </c>
      <c r="G41" s="85">
        <v>50000</v>
      </c>
      <c r="H41" s="85">
        <v>50000</v>
      </c>
      <c r="I41" s="85">
        <v>50000</v>
      </c>
      <c r="J41" s="141" t="s">
        <v>37</v>
      </c>
      <c r="K41" s="6" t="s">
        <v>862</v>
      </c>
      <c r="L41" s="5" t="s">
        <v>383</v>
      </c>
    </row>
    <row r="42" spans="1:12" ht="23.25" customHeight="1" x14ac:dyDescent="0.35">
      <c r="A42" s="6"/>
      <c r="B42" s="27" t="s">
        <v>873</v>
      </c>
      <c r="C42" s="6" t="s">
        <v>853</v>
      </c>
      <c r="D42" s="6" t="s">
        <v>875</v>
      </c>
      <c r="E42" s="13"/>
      <c r="F42" s="69"/>
      <c r="G42" s="13"/>
      <c r="H42" s="69"/>
      <c r="I42" s="13"/>
      <c r="J42" s="8" t="s">
        <v>41</v>
      </c>
      <c r="K42" s="6" t="s">
        <v>863</v>
      </c>
      <c r="L42" s="5" t="s">
        <v>389</v>
      </c>
    </row>
    <row r="43" spans="1:12" ht="23.25" customHeight="1" x14ac:dyDescent="0.35">
      <c r="A43" s="6"/>
      <c r="B43" s="27"/>
      <c r="C43" s="6" t="s">
        <v>861</v>
      </c>
      <c r="D43" s="6" t="s">
        <v>876</v>
      </c>
      <c r="E43" s="13"/>
      <c r="F43" s="69"/>
      <c r="G43" s="13"/>
      <c r="H43" s="69"/>
      <c r="I43" s="13"/>
      <c r="J43" s="8" t="s">
        <v>855</v>
      </c>
      <c r="K43" s="6" t="s">
        <v>868</v>
      </c>
      <c r="L43" s="5"/>
    </row>
    <row r="44" spans="1:12" ht="23.25" customHeight="1" x14ac:dyDescent="0.35">
      <c r="A44" s="10"/>
      <c r="B44" s="159"/>
      <c r="C44" s="11"/>
      <c r="D44" s="11"/>
      <c r="E44" s="14"/>
      <c r="F44" s="186"/>
      <c r="G44" s="14"/>
      <c r="H44" s="186"/>
      <c r="I44" s="14"/>
      <c r="J44" s="159"/>
      <c r="K44" s="16"/>
      <c r="L44" s="10"/>
    </row>
    <row r="45" spans="1:12" s="277" customFormat="1" ht="23.25" customHeight="1" x14ac:dyDescent="0.35">
      <c r="A45" s="5">
        <v>5</v>
      </c>
      <c r="B45" s="6" t="s">
        <v>877</v>
      </c>
      <c r="C45" s="9" t="s">
        <v>1019</v>
      </c>
      <c r="D45" s="9" t="s">
        <v>1023</v>
      </c>
      <c r="E45" s="85">
        <v>100000</v>
      </c>
      <c r="F45" s="85" t="s">
        <v>98</v>
      </c>
      <c r="G45" s="85" t="s">
        <v>98</v>
      </c>
      <c r="H45" s="85" t="s">
        <v>98</v>
      </c>
      <c r="I45" s="85" t="s">
        <v>98</v>
      </c>
      <c r="J45" s="141" t="s">
        <v>37</v>
      </c>
      <c r="K45" s="9" t="s">
        <v>1024</v>
      </c>
      <c r="L45" s="5" t="s">
        <v>383</v>
      </c>
    </row>
    <row r="46" spans="1:12" s="277" customFormat="1" ht="23.25" customHeight="1" x14ac:dyDescent="0.35">
      <c r="A46" s="6"/>
      <c r="B46" s="6" t="s">
        <v>878</v>
      </c>
      <c r="C46" s="9" t="s">
        <v>1020</v>
      </c>
      <c r="D46" s="9" t="s">
        <v>1030</v>
      </c>
      <c r="E46" s="13"/>
      <c r="F46" s="69"/>
      <c r="G46" s="13"/>
      <c r="H46" s="69"/>
      <c r="I46" s="13"/>
      <c r="J46" s="8" t="s">
        <v>41</v>
      </c>
      <c r="K46" s="9" t="s">
        <v>1025</v>
      </c>
      <c r="L46" s="5" t="s">
        <v>389</v>
      </c>
    </row>
    <row r="47" spans="1:12" s="277" customFormat="1" ht="23.25" customHeight="1" x14ac:dyDescent="0.35">
      <c r="A47" s="6"/>
      <c r="B47" s="6"/>
      <c r="C47" s="9" t="s">
        <v>1021</v>
      </c>
      <c r="D47" s="9" t="s">
        <v>1029</v>
      </c>
      <c r="E47" s="13"/>
      <c r="F47" s="69"/>
      <c r="G47" s="13"/>
      <c r="H47" s="69"/>
      <c r="I47" s="13"/>
      <c r="J47" s="8" t="s">
        <v>855</v>
      </c>
      <c r="K47" s="9" t="s">
        <v>1026</v>
      </c>
      <c r="L47" s="5"/>
    </row>
    <row r="48" spans="1:12" s="277" customFormat="1" ht="23.25" customHeight="1" x14ac:dyDescent="0.35">
      <c r="A48" s="6"/>
      <c r="B48" s="6"/>
      <c r="C48" s="9" t="s">
        <v>1022</v>
      </c>
      <c r="D48" s="78" t="s">
        <v>1031</v>
      </c>
      <c r="E48" s="13"/>
      <c r="F48" s="69"/>
      <c r="G48" s="13"/>
      <c r="H48" s="69"/>
      <c r="I48" s="13"/>
      <c r="J48" s="27"/>
      <c r="K48" s="9" t="s">
        <v>1027</v>
      </c>
      <c r="L48" s="5"/>
    </row>
    <row r="49" spans="1:12" ht="23.25" customHeight="1" x14ac:dyDescent="0.35">
      <c r="A49" s="10"/>
      <c r="B49" s="11"/>
      <c r="C49" s="11"/>
      <c r="D49" s="16" t="s">
        <v>1032</v>
      </c>
      <c r="E49" s="148"/>
      <c r="F49" s="148"/>
      <c r="G49" s="148"/>
      <c r="H49" s="148"/>
      <c r="I49" s="148"/>
      <c r="J49" s="185"/>
      <c r="K49" s="16" t="s">
        <v>1028</v>
      </c>
      <c r="L49" s="10"/>
    </row>
    <row r="50" spans="1:12" ht="23.25" customHeight="1" x14ac:dyDescent="0.35">
      <c r="A50" s="36" t="s">
        <v>13</v>
      </c>
      <c r="B50" s="485" t="s">
        <v>2185</v>
      </c>
      <c r="C50" s="37"/>
      <c r="D50" s="37"/>
      <c r="E50" s="105">
        <f>SUM(E18:E49)</f>
        <v>370000</v>
      </c>
      <c r="F50" s="105">
        <f t="shared" ref="F50:I50" si="0">SUM(F18:F49)</f>
        <v>270000</v>
      </c>
      <c r="G50" s="105">
        <f t="shared" si="0"/>
        <v>270000</v>
      </c>
      <c r="H50" s="105">
        <f t="shared" si="0"/>
        <v>270000</v>
      </c>
      <c r="I50" s="105">
        <f t="shared" si="0"/>
        <v>270000</v>
      </c>
      <c r="J50" s="106"/>
      <c r="K50" s="37"/>
      <c r="L50" s="36"/>
    </row>
    <row r="55" spans="1:12" ht="23.25" customHeight="1" x14ac:dyDescent="0.35">
      <c r="L55" s="111" t="s">
        <v>1904</v>
      </c>
    </row>
    <row r="56" spans="1:12" ht="23.25" customHeight="1" x14ac:dyDescent="0.35">
      <c r="A56" s="110"/>
      <c r="B56" s="669" t="s">
        <v>1912</v>
      </c>
      <c r="C56" s="669"/>
      <c r="D56" s="669"/>
      <c r="E56" s="669"/>
      <c r="F56" s="669"/>
      <c r="G56" s="669"/>
      <c r="H56" s="669"/>
      <c r="I56" s="669"/>
      <c r="J56" s="669"/>
      <c r="K56" s="669"/>
      <c r="L56" s="669"/>
    </row>
    <row r="57" spans="1:12" ht="23.25" customHeight="1" x14ac:dyDescent="0.35">
      <c r="A57" s="110"/>
      <c r="B57" s="669" t="s">
        <v>2559</v>
      </c>
      <c r="C57" s="669"/>
      <c r="D57" s="669"/>
      <c r="E57" s="669"/>
      <c r="F57" s="669"/>
      <c r="G57" s="669"/>
      <c r="H57" s="669"/>
      <c r="I57" s="669"/>
      <c r="J57" s="669"/>
      <c r="K57" s="669"/>
      <c r="L57" s="669"/>
    </row>
    <row r="58" spans="1:12" ht="23.25" customHeight="1" x14ac:dyDescent="0.35">
      <c r="A58" s="110"/>
      <c r="B58" s="669" t="s">
        <v>2469</v>
      </c>
      <c r="C58" s="669"/>
      <c r="D58" s="669"/>
      <c r="E58" s="669"/>
      <c r="F58" s="669"/>
      <c r="G58" s="669"/>
      <c r="H58" s="669"/>
      <c r="I58" s="669"/>
      <c r="J58" s="669"/>
      <c r="K58" s="669"/>
      <c r="L58" s="669"/>
    </row>
    <row r="59" spans="1:12" ht="23.25" customHeight="1" x14ac:dyDescent="0.35">
      <c r="A59" s="687" t="s">
        <v>15</v>
      </c>
      <c r="B59" s="687" t="s">
        <v>5</v>
      </c>
      <c r="C59" s="687" t="s">
        <v>16</v>
      </c>
      <c r="D59" s="112" t="s">
        <v>17</v>
      </c>
      <c r="E59" s="690" t="s">
        <v>19</v>
      </c>
      <c r="F59" s="690"/>
      <c r="G59" s="690"/>
      <c r="H59" s="690"/>
      <c r="I59" s="690"/>
      <c r="J59" s="112" t="s">
        <v>20</v>
      </c>
      <c r="K59" s="112" t="s">
        <v>21</v>
      </c>
      <c r="L59" s="452" t="s">
        <v>24</v>
      </c>
    </row>
    <row r="60" spans="1:12" ht="23.25" customHeight="1" x14ac:dyDescent="0.35">
      <c r="A60" s="688"/>
      <c r="B60" s="688"/>
      <c r="C60" s="688"/>
      <c r="D60" s="113" t="s">
        <v>18</v>
      </c>
      <c r="E60" s="414" t="s">
        <v>1898</v>
      </c>
      <c r="F60" s="415" t="s">
        <v>1899</v>
      </c>
      <c r="G60" s="414" t="s">
        <v>1900</v>
      </c>
      <c r="H60" s="415" t="s">
        <v>1901</v>
      </c>
      <c r="I60" s="414" t="s">
        <v>1902</v>
      </c>
      <c r="J60" s="113" t="s">
        <v>22</v>
      </c>
      <c r="K60" s="113" t="s">
        <v>23</v>
      </c>
      <c r="L60" s="453" t="s">
        <v>25</v>
      </c>
    </row>
    <row r="61" spans="1:12" ht="23.25" customHeight="1" x14ac:dyDescent="0.35">
      <c r="A61" s="689"/>
      <c r="B61" s="689"/>
      <c r="C61" s="689"/>
      <c r="D61" s="114"/>
      <c r="E61" s="115" t="s">
        <v>7</v>
      </c>
      <c r="F61" s="115" t="s">
        <v>7</v>
      </c>
      <c r="G61" s="115" t="s">
        <v>7</v>
      </c>
      <c r="H61" s="115" t="s">
        <v>7</v>
      </c>
      <c r="I61" s="115" t="s">
        <v>7</v>
      </c>
      <c r="J61" s="114"/>
      <c r="K61" s="114"/>
      <c r="L61" s="454"/>
    </row>
    <row r="62" spans="1:12" ht="23.25" customHeight="1" x14ac:dyDescent="0.35">
      <c r="A62" s="1">
        <v>1</v>
      </c>
      <c r="B62" s="27" t="s">
        <v>858</v>
      </c>
      <c r="C62" s="2" t="s">
        <v>851</v>
      </c>
      <c r="D62" s="6" t="s">
        <v>852</v>
      </c>
      <c r="E62" s="147">
        <v>50000</v>
      </c>
      <c r="F62" s="147">
        <v>50000</v>
      </c>
      <c r="G62" s="147">
        <v>50000</v>
      </c>
      <c r="H62" s="147">
        <v>50000</v>
      </c>
      <c r="I62" s="147">
        <v>50000</v>
      </c>
      <c r="J62" s="141" t="s">
        <v>37</v>
      </c>
      <c r="K62" s="6" t="s">
        <v>862</v>
      </c>
      <c r="L62" s="1" t="s">
        <v>383</v>
      </c>
    </row>
    <row r="63" spans="1:12" ht="23.25" customHeight="1" x14ac:dyDescent="0.35">
      <c r="A63" s="6"/>
      <c r="B63" s="27"/>
      <c r="C63" s="6" t="s">
        <v>853</v>
      </c>
      <c r="D63" s="6" t="s">
        <v>859</v>
      </c>
      <c r="E63" s="13"/>
      <c r="F63" s="69"/>
      <c r="G63" s="13"/>
      <c r="H63" s="69"/>
      <c r="I63" s="13"/>
      <c r="J63" s="8" t="s">
        <v>41</v>
      </c>
      <c r="K63" s="6" t="s">
        <v>863</v>
      </c>
      <c r="L63" s="5" t="s">
        <v>389</v>
      </c>
    </row>
    <row r="64" spans="1:12" ht="23.25" customHeight="1" x14ac:dyDescent="0.35">
      <c r="A64" s="6"/>
      <c r="B64" s="27"/>
      <c r="C64" s="6" t="s">
        <v>861</v>
      </c>
      <c r="D64" s="6" t="s">
        <v>1140</v>
      </c>
      <c r="E64" s="13"/>
      <c r="F64" s="69"/>
      <c r="G64" s="13"/>
      <c r="H64" s="69"/>
      <c r="I64" s="13"/>
      <c r="J64" s="8" t="s">
        <v>855</v>
      </c>
      <c r="K64" s="6" t="s">
        <v>869</v>
      </c>
      <c r="L64" s="5"/>
    </row>
    <row r="65" spans="1:12" ht="9.75" customHeight="1" x14ac:dyDescent="0.35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</row>
    <row r="66" spans="1:12" ht="23.25" customHeight="1" x14ac:dyDescent="0.35">
      <c r="A66" s="168">
        <v>2</v>
      </c>
      <c r="B66" s="138" t="s">
        <v>995</v>
      </c>
      <c r="C66" s="109" t="s">
        <v>1130</v>
      </c>
      <c r="D66" s="138" t="s">
        <v>996</v>
      </c>
      <c r="E66" s="331">
        <v>10000</v>
      </c>
      <c r="F66" s="331">
        <v>10000</v>
      </c>
      <c r="G66" s="331">
        <v>10000</v>
      </c>
      <c r="H66" s="331">
        <v>10000</v>
      </c>
      <c r="I66" s="331">
        <v>10000</v>
      </c>
      <c r="J66" s="138" t="s">
        <v>37</v>
      </c>
      <c r="K66" s="172" t="s">
        <v>998</v>
      </c>
      <c r="L66" s="168" t="s">
        <v>383</v>
      </c>
    </row>
    <row r="67" spans="1:12" ht="23.25" customHeight="1" x14ac:dyDescent="0.35">
      <c r="A67" s="139"/>
      <c r="B67" s="139"/>
      <c r="C67" s="109" t="s">
        <v>1131</v>
      </c>
      <c r="D67" s="139" t="s">
        <v>997</v>
      </c>
      <c r="E67" s="139"/>
      <c r="F67" s="139"/>
      <c r="G67" s="139"/>
      <c r="H67" s="139"/>
      <c r="I67" s="139"/>
      <c r="J67" s="139" t="s">
        <v>41</v>
      </c>
      <c r="K67" s="174" t="s">
        <v>177</v>
      </c>
      <c r="L67" s="294" t="s">
        <v>389</v>
      </c>
    </row>
    <row r="68" spans="1:12" ht="23.25" customHeight="1" x14ac:dyDescent="0.35">
      <c r="A68" s="139"/>
      <c r="B68" s="139"/>
      <c r="C68" s="139" t="s">
        <v>1132</v>
      </c>
      <c r="D68" s="139" t="s">
        <v>1004</v>
      </c>
      <c r="E68" s="139"/>
      <c r="F68" s="139"/>
      <c r="G68" s="139"/>
      <c r="H68" s="139"/>
      <c r="I68" s="139"/>
      <c r="J68" s="139" t="s">
        <v>727</v>
      </c>
      <c r="K68" s="174" t="s">
        <v>1124</v>
      </c>
      <c r="L68" s="294"/>
    </row>
    <row r="69" spans="1:12" ht="23.25" customHeight="1" x14ac:dyDescent="0.35">
      <c r="A69" s="139"/>
      <c r="B69" s="139"/>
      <c r="C69" s="139" t="s">
        <v>1133</v>
      </c>
      <c r="D69" s="139" t="s">
        <v>1005</v>
      </c>
      <c r="E69" s="139"/>
      <c r="F69" s="139"/>
      <c r="G69" s="139"/>
      <c r="H69" s="139"/>
      <c r="I69" s="139"/>
      <c r="J69" s="139"/>
      <c r="K69" s="174" t="s">
        <v>1136</v>
      </c>
      <c r="L69" s="139"/>
    </row>
    <row r="70" spans="1:12" ht="23.25" customHeight="1" x14ac:dyDescent="0.35">
      <c r="A70" s="139"/>
      <c r="B70" s="139"/>
      <c r="C70" s="139" t="s">
        <v>1134</v>
      </c>
      <c r="D70" s="139"/>
      <c r="E70" s="139"/>
      <c r="F70" s="139"/>
      <c r="G70" s="139"/>
      <c r="H70" s="139"/>
      <c r="I70" s="139"/>
      <c r="J70" s="139"/>
      <c r="K70" s="174" t="s">
        <v>1006</v>
      </c>
      <c r="L70" s="139"/>
    </row>
    <row r="71" spans="1:12" ht="23.25" customHeight="1" x14ac:dyDescent="0.35">
      <c r="A71" s="139"/>
      <c r="B71" s="139"/>
      <c r="C71" s="139" t="s">
        <v>1135</v>
      </c>
      <c r="D71" s="139"/>
      <c r="E71" s="139"/>
      <c r="F71" s="139"/>
      <c r="G71" s="139"/>
      <c r="H71" s="139"/>
      <c r="I71" s="139"/>
      <c r="J71" s="139"/>
      <c r="L71" s="139"/>
    </row>
    <row r="72" spans="1:12" ht="23.25" customHeight="1" x14ac:dyDescent="0.35">
      <c r="A72" s="139"/>
      <c r="B72" s="139"/>
      <c r="C72" s="139" t="s">
        <v>1137</v>
      </c>
      <c r="D72" s="139"/>
      <c r="E72" s="139"/>
      <c r="F72" s="139"/>
      <c r="G72" s="139"/>
      <c r="H72" s="139"/>
      <c r="I72" s="139"/>
      <c r="J72" s="139"/>
      <c r="K72" s="139"/>
      <c r="L72" s="139"/>
    </row>
    <row r="73" spans="1:12" ht="9.75" customHeight="1" x14ac:dyDescent="0.35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</row>
    <row r="74" spans="1:12" ht="23.25" customHeight="1" x14ac:dyDescent="0.35">
      <c r="A74" s="168">
        <v>3</v>
      </c>
      <c r="B74" s="138" t="s">
        <v>999</v>
      </c>
      <c r="C74" s="138" t="s">
        <v>1125</v>
      </c>
      <c r="D74" s="138" t="s">
        <v>1001</v>
      </c>
      <c r="E74" s="331">
        <v>10000</v>
      </c>
      <c r="F74" s="331">
        <v>10000</v>
      </c>
      <c r="G74" s="331">
        <v>10000</v>
      </c>
      <c r="H74" s="331">
        <v>10000</v>
      </c>
      <c r="I74" s="331">
        <v>10000</v>
      </c>
      <c r="J74" s="138" t="s">
        <v>37</v>
      </c>
      <c r="K74" s="138" t="s">
        <v>695</v>
      </c>
      <c r="L74" s="168" t="s">
        <v>383</v>
      </c>
    </row>
    <row r="75" spans="1:12" ht="23.25" customHeight="1" x14ac:dyDescent="0.35">
      <c r="A75" s="139"/>
      <c r="B75" s="139"/>
      <c r="C75" s="139" t="s">
        <v>1126</v>
      </c>
      <c r="D75" s="139" t="s">
        <v>1002</v>
      </c>
      <c r="E75" s="139"/>
      <c r="F75" s="139"/>
      <c r="G75" s="139"/>
      <c r="H75" s="139"/>
      <c r="I75" s="139"/>
      <c r="J75" s="139" t="s">
        <v>41</v>
      </c>
      <c r="K75" s="139" t="s">
        <v>1945</v>
      </c>
      <c r="L75" s="294" t="s">
        <v>389</v>
      </c>
    </row>
    <row r="76" spans="1:12" ht="23.25" customHeight="1" x14ac:dyDescent="0.35">
      <c r="A76" s="139"/>
      <c r="B76" s="139"/>
      <c r="C76" s="139" t="s">
        <v>1945</v>
      </c>
      <c r="D76" s="139" t="s">
        <v>1003</v>
      </c>
      <c r="E76" s="139"/>
      <c r="F76" s="139"/>
      <c r="G76" s="139"/>
      <c r="H76" s="139"/>
      <c r="I76" s="139"/>
      <c r="J76" s="139" t="s">
        <v>727</v>
      </c>
      <c r="K76" s="139" t="s">
        <v>1946</v>
      </c>
      <c r="L76" s="139"/>
    </row>
    <row r="77" spans="1:12" ht="23.25" customHeight="1" x14ac:dyDescent="0.35">
      <c r="A77" s="139"/>
      <c r="B77" s="139"/>
      <c r="C77" s="139" t="s">
        <v>1128</v>
      </c>
      <c r="D77" s="139" t="s">
        <v>355</v>
      </c>
      <c r="E77" s="139"/>
      <c r="F77" s="139"/>
      <c r="G77" s="139"/>
      <c r="H77" s="139"/>
      <c r="I77" s="139"/>
      <c r="J77" s="139"/>
      <c r="K77" s="139" t="s">
        <v>1947</v>
      </c>
      <c r="L77" s="139"/>
    </row>
    <row r="78" spans="1:12" ht="23.25" customHeight="1" x14ac:dyDescent="0.35">
      <c r="A78" s="116"/>
      <c r="B78" s="116"/>
      <c r="C78" s="116" t="s">
        <v>1129</v>
      </c>
      <c r="D78" s="116"/>
      <c r="E78" s="116"/>
      <c r="F78" s="116"/>
      <c r="G78" s="116"/>
      <c r="H78" s="116"/>
      <c r="I78" s="116"/>
      <c r="J78" s="116"/>
      <c r="K78" s="116"/>
      <c r="L78" s="116"/>
    </row>
    <row r="79" spans="1:12" ht="23.25" customHeight="1" x14ac:dyDescent="0.35">
      <c r="A79" s="36" t="s">
        <v>13</v>
      </c>
      <c r="B79" s="485" t="s">
        <v>267</v>
      </c>
      <c r="C79" s="37"/>
      <c r="D79" s="37"/>
      <c r="E79" s="105">
        <f>SUM(E62:E78)</f>
        <v>70000</v>
      </c>
      <c r="F79" s="105">
        <f t="shared" ref="F79:I79" si="1">SUM(F62:F78)</f>
        <v>70000</v>
      </c>
      <c r="G79" s="105">
        <f t="shared" si="1"/>
        <v>70000</v>
      </c>
      <c r="H79" s="105">
        <f t="shared" si="1"/>
        <v>70000</v>
      </c>
      <c r="I79" s="105">
        <f t="shared" si="1"/>
        <v>70000</v>
      </c>
      <c r="J79" s="106"/>
      <c r="K79" s="37"/>
      <c r="L79" s="36"/>
    </row>
  </sheetData>
  <mergeCells count="29">
    <mergeCell ref="B57:L57"/>
    <mergeCell ref="B56:L56"/>
    <mergeCell ref="B30:L30"/>
    <mergeCell ref="B58:L58"/>
    <mergeCell ref="A59:A61"/>
    <mergeCell ref="B59:B61"/>
    <mergeCell ref="C59:C61"/>
    <mergeCell ref="E59:I59"/>
    <mergeCell ref="A33:A35"/>
    <mergeCell ref="B33:B35"/>
    <mergeCell ref="C33:C35"/>
    <mergeCell ref="E33:I33"/>
    <mergeCell ref="B31:L31"/>
    <mergeCell ref="B32:L32"/>
    <mergeCell ref="B12:L12"/>
    <mergeCell ref="B14:L14"/>
    <mergeCell ref="A15:A17"/>
    <mergeCell ref="B15:B17"/>
    <mergeCell ref="C15:C17"/>
    <mergeCell ref="E15:I15"/>
    <mergeCell ref="B13:L13"/>
    <mergeCell ref="A3:L3"/>
    <mergeCell ref="A4:L4"/>
    <mergeCell ref="A5:L5"/>
    <mergeCell ref="A10:L10"/>
    <mergeCell ref="A11:L11"/>
    <mergeCell ref="A7:L7"/>
    <mergeCell ref="A8:L8"/>
    <mergeCell ref="A9:L9"/>
  </mergeCells>
  <pageMargins left="0.39370078740157483" right="0.39370078740157483" top="0.98425196850393704" bottom="0.39370078740157483" header="0.70866141732283472" footer="0.31496062992125984"/>
  <pageSetup paperSize="9" scale="80" firstPageNumber="90" orientation="landscape" useFirstPageNumber="1" r:id="rId1"/>
  <headerFooter>
    <oddFooter>&amp;L&amp;"TH SarabunPSK,ธรรมดา"&amp;14ส่วนที่ 3  แผนพัฒนาท้องถิ่น (พ.ศ.2566-2570) ครั้งที่ 1/2566&amp;C&amp;"TH SarabunPSK,ธรรมดา"&amp;16&amp;P&amp;R&amp;"TH SarabunPSK,ธรรมดา"&amp;14ยุทธศาสตร์ที่ 6 การส่งเสริมศาสนา ศิลปะ ประเพณีวัฒนธรรมและภูมิปัญญาท้องถิ่น (ผ.02)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2E953-6632-43BD-AA87-EF873ACCAA12}">
  <sheetPr>
    <tabColor theme="8" tint="-0.249977111117893"/>
  </sheetPr>
  <dimension ref="A2:L140"/>
  <sheetViews>
    <sheetView view="pageBreakPreview" topLeftCell="A127" zoomScaleNormal="100" zoomScaleSheetLayoutView="100" workbookViewId="0">
      <selection activeCell="K140" sqref="K140"/>
    </sheetView>
  </sheetViews>
  <sheetFormatPr defaultRowHeight="24" customHeight="1" x14ac:dyDescent="0.35"/>
  <cols>
    <col min="1" max="1" width="5" style="109" customWidth="1"/>
    <col min="2" max="2" width="20.25" style="109" customWidth="1"/>
    <col min="3" max="3" width="18.375" style="109" customWidth="1"/>
    <col min="4" max="4" width="16.75" style="109" customWidth="1"/>
    <col min="5" max="8" width="12.125" style="109" customWidth="1"/>
    <col min="9" max="9" width="11.125" style="109" customWidth="1"/>
    <col min="10" max="10" width="14.25" style="109" customWidth="1"/>
    <col min="11" max="11" width="17.125" style="109" customWidth="1"/>
    <col min="12" max="12" width="11.375" style="109" customWidth="1"/>
    <col min="13" max="16384" width="9" style="109"/>
  </cols>
  <sheetData>
    <row r="2" spans="1:12" ht="24" customHeight="1" x14ac:dyDescent="0.35">
      <c r="B2" s="110"/>
      <c r="L2" s="111" t="s">
        <v>1904</v>
      </c>
    </row>
    <row r="3" spans="1:12" ht="24" customHeight="1" x14ac:dyDescent="0.35">
      <c r="A3" s="676" t="s">
        <v>14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2" ht="24" customHeight="1" x14ac:dyDescent="0.35">
      <c r="A4" s="676" t="s">
        <v>2415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2" ht="24" customHeight="1" x14ac:dyDescent="0.35">
      <c r="A5" s="676" t="s">
        <v>1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</row>
    <row r="6" spans="1:12" ht="12.75" customHeight="1" x14ac:dyDescent="0.35"/>
    <row r="7" spans="1:12" ht="23.25" customHeight="1" x14ac:dyDescent="0.35">
      <c r="A7" s="691" t="s">
        <v>2561</v>
      </c>
      <c r="B7" s="669"/>
      <c r="C7" s="669"/>
      <c r="D7" s="669"/>
      <c r="E7" s="669"/>
      <c r="F7" s="669"/>
      <c r="G7" s="669"/>
      <c r="H7" s="669"/>
      <c r="I7" s="669"/>
      <c r="J7" s="669"/>
      <c r="K7" s="669"/>
      <c r="L7" s="669"/>
    </row>
    <row r="8" spans="1:12" ht="23.25" customHeight="1" x14ac:dyDescent="0.35">
      <c r="A8" s="669" t="s">
        <v>2562</v>
      </c>
      <c r="B8" s="669"/>
      <c r="C8" s="669"/>
      <c r="D8" s="669"/>
      <c r="E8" s="669"/>
      <c r="F8" s="669"/>
      <c r="G8" s="669"/>
      <c r="H8" s="669"/>
      <c r="I8" s="669"/>
      <c r="J8" s="669"/>
      <c r="K8" s="669"/>
      <c r="L8" s="669"/>
    </row>
    <row r="9" spans="1:12" s="650" customFormat="1" ht="42" customHeight="1" x14ac:dyDescent="0.2">
      <c r="A9" s="708" t="s">
        <v>2802</v>
      </c>
      <c r="B9" s="708"/>
      <c r="C9" s="708"/>
      <c r="D9" s="708"/>
      <c r="E9" s="708"/>
      <c r="F9" s="708"/>
      <c r="G9" s="708"/>
      <c r="H9" s="708"/>
      <c r="I9" s="708"/>
      <c r="J9" s="708"/>
      <c r="K9" s="708"/>
      <c r="L9" s="708"/>
    </row>
    <row r="10" spans="1:12" s="650" customFormat="1" ht="24" customHeight="1" x14ac:dyDescent="0.2">
      <c r="A10" s="707" t="s">
        <v>2874</v>
      </c>
      <c r="B10" s="707"/>
      <c r="C10" s="707"/>
      <c r="D10" s="707"/>
      <c r="E10" s="707"/>
      <c r="F10" s="707"/>
      <c r="G10" s="707"/>
      <c r="H10" s="707"/>
      <c r="I10" s="707"/>
      <c r="J10" s="707"/>
      <c r="K10" s="707"/>
      <c r="L10" s="707"/>
    </row>
    <row r="11" spans="1:12" s="650" customFormat="1" ht="24" customHeight="1" x14ac:dyDescent="0.2">
      <c r="A11" s="707" t="s">
        <v>2875</v>
      </c>
      <c r="B11" s="707"/>
      <c r="C11" s="707"/>
      <c r="D11" s="707"/>
      <c r="E11" s="707"/>
      <c r="F11" s="707"/>
      <c r="G11" s="707"/>
      <c r="H11" s="707"/>
      <c r="I11" s="707"/>
      <c r="J11" s="707"/>
      <c r="K11" s="707"/>
      <c r="L11" s="707"/>
    </row>
    <row r="12" spans="1:12" s="650" customFormat="1" ht="24" customHeight="1" x14ac:dyDescent="0.2">
      <c r="A12" s="651"/>
      <c r="B12" s="707" t="s">
        <v>1914</v>
      </c>
      <c r="C12" s="707"/>
      <c r="D12" s="707"/>
      <c r="E12" s="707"/>
      <c r="F12" s="707"/>
      <c r="G12" s="707"/>
      <c r="H12" s="707"/>
      <c r="I12" s="707"/>
      <c r="J12" s="707"/>
      <c r="K12" s="707"/>
      <c r="L12" s="707"/>
    </row>
    <row r="13" spans="1:12" s="650" customFormat="1" ht="24" customHeight="1" x14ac:dyDescent="0.2">
      <c r="A13" s="651"/>
      <c r="B13" s="707" t="s">
        <v>2560</v>
      </c>
      <c r="C13" s="707"/>
      <c r="D13" s="707"/>
      <c r="E13" s="707"/>
      <c r="F13" s="707"/>
      <c r="G13" s="707"/>
      <c r="H13" s="707"/>
      <c r="I13" s="707"/>
      <c r="J13" s="707"/>
      <c r="K13" s="707"/>
      <c r="L13" s="707"/>
    </row>
    <row r="14" spans="1:12" s="650" customFormat="1" ht="24" customHeight="1" x14ac:dyDescent="0.2">
      <c r="A14" s="651"/>
      <c r="B14" s="707" t="s">
        <v>2496</v>
      </c>
      <c r="C14" s="707"/>
      <c r="D14" s="707"/>
      <c r="E14" s="707"/>
      <c r="F14" s="707"/>
      <c r="G14" s="707"/>
      <c r="H14" s="707"/>
      <c r="I14" s="707"/>
      <c r="J14" s="707"/>
      <c r="K14" s="707"/>
      <c r="L14" s="707"/>
    </row>
    <row r="15" spans="1:12" ht="24" customHeight="1" x14ac:dyDescent="0.35">
      <c r="A15" s="687" t="s">
        <v>15</v>
      </c>
      <c r="B15" s="687" t="s">
        <v>5</v>
      </c>
      <c r="C15" s="687" t="s">
        <v>16</v>
      </c>
      <c r="D15" s="112" t="s">
        <v>17</v>
      </c>
      <c r="E15" s="690" t="s">
        <v>19</v>
      </c>
      <c r="F15" s="690"/>
      <c r="G15" s="690"/>
      <c r="H15" s="690"/>
      <c r="I15" s="690"/>
      <c r="J15" s="112" t="s">
        <v>20</v>
      </c>
      <c r="K15" s="112" t="s">
        <v>21</v>
      </c>
      <c r="L15" s="452" t="s">
        <v>24</v>
      </c>
    </row>
    <row r="16" spans="1:12" ht="24" customHeight="1" x14ac:dyDescent="0.35">
      <c r="A16" s="688"/>
      <c r="B16" s="688"/>
      <c r="C16" s="688"/>
      <c r="D16" s="113" t="s">
        <v>18</v>
      </c>
      <c r="E16" s="414" t="s">
        <v>1898</v>
      </c>
      <c r="F16" s="415" t="s">
        <v>1899</v>
      </c>
      <c r="G16" s="414" t="s">
        <v>1900</v>
      </c>
      <c r="H16" s="415" t="s">
        <v>1901</v>
      </c>
      <c r="I16" s="414" t="s">
        <v>1902</v>
      </c>
      <c r="J16" s="113" t="s">
        <v>22</v>
      </c>
      <c r="K16" s="113" t="s">
        <v>23</v>
      </c>
      <c r="L16" s="453" t="s">
        <v>25</v>
      </c>
    </row>
    <row r="17" spans="1:12" ht="24" customHeight="1" x14ac:dyDescent="0.35">
      <c r="A17" s="689"/>
      <c r="B17" s="689"/>
      <c r="C17" s="689"/>
      <c r="D17" s="114"/>
      <c r="E17" s="115" t="s">
        <v>7</v>
      </c>
      <c r="F17" s="115" t="s">
        <v>7</v>
      </c>
      <c r="G17" s="115" t="s">
        <v>7</v>
      </c>
      <c r="H17" s="115" t="s">
        <v>7</v>
      </c>
      <c r="I17" s="115" t="s">
        <v>7</v>
      </c>
      <c r="J17" s="114"/>
      <c r="K17" s="114"/>
      <c r="L17" s="454"/>
    </row>
    <row r="18" spans="1:12" ht="24" customHeight="1" x14ac:dyDescent="0.35">
      <c r="A18" s="5">
        <v>1</v>
      </c>
      <c r="B18" s="6" t="s">
        <v>898</v>
      </c>
      <c r="C18" s="9" t="s">
        <v>2357</v>
      </c>
      <c r="D18" s="71" t="s">
        <v>899</v>
      </c>
      <c r="E18" s="237">
        <v>30000</v>
      </c>
      <c r="F18" s="237">
        <v>30000</v>
      </c>
      <c r="G18" s="481">
        <v>30000</v>
      </c>
      <c r="H18" s="237">
        <v>30000</v>
      </c>
      <c r="I18" s="482">
        <v>30000</v>
      </c>
      <c r="J18" s="327" t="s">
        <v>900</v>
      </c>
      <c r="K18" s="71" t="s">
        <v>901</v>
      </c>
      <c r="L18" s="5" t="s">
        <v>383</v>
      </c>
    </row>
    <row r="19" spans="1:12" ht="24" customHeight="1" x14ac:dyDescent="0.35">
      <c r="A19" s="5"/>
      <c r="B19" s="6"/>
      <c r="C19" s="9" t="s">
        <v>2358</v>
      </c>
      <c r="D19" s="71" t="s">
        <v>902</v>
      </c>
      <c r="E19" s="6"/>
      <c r="F19" s="231"/>
      <c r="G19" s="231"/>
      <c r="H19" s="6"/>
      <c r="I19" s="69"/>
      <c r="J19" s="327" t="s">
        <v>903</v>
      </c>
      <c r="K19" s="71" t="s">
        <v>923</v>
      </c>
      <c r="L19" s="5" t="s">
        <v>489</v>
      </c>
    </row>
    <row r="20" spans="1:12" ht="24" customHeight="1" x14ac:dyDescent="0.35">
      <c r="A20" s="5"/>
      <c r="B20" s="6"/>
      <c r="C20" s="9" t="s">
        <v>2359</v>
      </c>
      <c r="D20" s="8"/>
      <c r="E20" s="6"/>
      <c r="F20" s="13"/>
      <c r="G20" s="13"/>
      <c r="H20" s="6"/>
      <c r="I20" s="69"/>
      <c r="J20" s="9" t="s">
        <v>904</v>
      </c>
      <c r="K20" s="71" t="s">
        <v>924</v>
      </c>
      <c r="L20" s="5"/>
    </row>
    <row r="21" spans="1:12" ht="24" customHeight="1" x14ac:dyDescent="0.35">
      <c r="A21" s="5"/>
      <c r="B21" s="6"/>
      <c r="C21" s="6"/>
      <c r="D21" s="8"/>
      <c r="E21" s="6"/>
      <c r="F21" s="13"/>
      <c r="G21" s="13"/>
      <c r="H21" s="6"/>
      <c r="I21" s="42"/>
      <c r="J21" s="9" t="s">
        <v>705</v>
      </c>
      <c r="K21" s="71" t="s">
        <v>925</v>
      </c>
      <c r="L21" s="5"/>
    </row>
    <row r="22" spans="1:12" ht="24" customHeight="1" x14ac:dyDescent="0.35">
      <c r="A22" s="10"/>
      <c r="B22" s="11"/>
      <c r="C22" s="301"/>
      <c r="D22" s="59"/>
      <c r="E22" s="11"/>
      <c r="F22" s="14"/>
      <c r="G22" s="14"/>
      <c r="H22" s="11"/>
      <c r="I22" s="186"/>
      <c r="J22" s="11"/>
      <c r="K22" s="302"/>
      <c r="L22" s="10"/>
    </row>
    <row r="23" spans="1:12" ht="24" customHeight="1" x14ac:dyDescent="0.35">
      <c r="A23" s="216" t="s">
        <v>13</v>
      </c>
      <c r="B23" s="216" t="s">
        <v>2564</v>
      </c>
      <c r="C23" s="319"/>
      <c r="D23" s="256"/>
      <c r="E23" s="320">
        <f>E18</f>
        <v>30000</v>
      </c>
      <c r="F23" s="320">
        <f t="shared" ref="F23:I23" si="0">F18</f>
        <v>30000</v>
      </c>
      <c r="G23" s="320">
        <f t="shared" si="0"/>
        <v>30000</v>
      </c>
      <c r="H23" s="320">
        <f t="shared" si="0"/>
        <v>30000</v>
      </c>
      <c r="I23" s="320">
        <f t="shared" si="0"/>
        <v>30000</v>
      </c>
      <c r="J23" s="321"/>
      <c r="K23" s="322"/>
      <c r="L23" s="216"/>
    </row>
    <row r="24" spans="1:12" s="140" customFormat="1" ht="24" customHeight="1" x14ac:dyDescent="0.35">
      <c r="A24" s="305"/>
      <c r="B24" s="117"/>
      <c r="C24" s="117"/>
      <c r="D24" s="117"/>
      <c r="E24" s="42"/>
      <c r="F24" s="40"/>
      <c r="G24" s="40"/>
      <c r="H24" s="40"/>
      <c r="I24" s="41"/>
      <c r="J24" s="306"/>
      <c r="K24" s="117"/>
      <c r="L24" s="40"/>
    </row>
    <row r="25" spans="1:12" s="490" customFormat="1" ht="24" customHeight="1" x14ac:dyDescent="0.35">
      <c r="A25" s="305"/>
      <c r="B25" s="117"/>
      <c r="C25" s="117"/>
      <c r="D25" s="117"/>
      <c r="E25" s="42"/>
      <c r="F25" s="40"/>
      <c r="G25" s="40"/>
      <c r="H25" s="40"/>
      <c r="I25" s="41"/>
      <c r="J25" s="306"/>
      <c r="K25" s="117"/>
      <c r="L25" s="40"/>
    </row>
    <row r="26" spans="1:12" ht="24" customHeight="1" x14ac:dyDescent="0.35">
      <c r="A26" s="305"/>
      <c r="B26" s="117"/>
      <c r="C26" s="117"/>
      <c r="D26" s="117"/>
      <c r="E26" s="307"/>
      <c r="F26" s="308"/>
      <c r="G26" s="308"/>
      <c r="H26" s="117"/>
      <c r="I26" s="41"/>
      <c r="J26" s="309"/>
      <c r="K26" s="117"/>
      <c r="L26" s="111" t="s">
        <v>1904</v>
      </c>
    </row>
    <row r="27" spans="1:12" ht="24" customHeight="1" x14ac:dyDescent="0.35">
      <c r="A27" s="110"/>
      <c r="B27" s="669" t="s">
        <v>1914</v>
      </c>
      <c r="C27" s="669"/>
      <c r="D27" s="669"/>
      <c r="E27" s="669"/>
      <c r="F27" s="669"/>
      <c r="G27" s="669"/>
      <c r="H27" s="669"/>
      <c r="I27" s="669"/>
      <c r="J27" s="669"/>
      <c r="K27" s="669"/>
      <c r="L27" s="669"/>
    </row>
    <row r="28" spans="1:12" ht="24" customHeight="1" x14ac:dyDescent="0.35">
      <c r="A28" s="110"/>
      <c r="B28" s="669" t="s">
        <v>2560</v>
      </c>
      <c r="C28" s="669"/>
      <c r="D28" s="669"/>
      <c r="E28" s="669"/>
      <c r="F28" s="669"/>
      <c r="G28" s="669"/>
      <c r="H28" s="669"/>
      <c r="I28" s="669"/>
      <c r="J28" s="669"/>
      <c r="K28" s="669"/>
      <c r="L28" s="669"/>
    </row>
    <row r="29" spans="1:12" ht="24" customHeight="1" x14ac:dyDescent="0.35">
      <c r="A29" s="110"/>
      <c r="B29" s="669" t="s">
        <v>2448</v>
      </c>
      <c r="C29" s="669"/>
      <c r="D29" s="669"/>
      <c r="E29" s="669"/>
      <c r="F29" s="669"/>
      <c r="G29" s="669"/>
      <c r="H29" s="669"/>
      <c r="I29" s="669"/>
      <c r="J29" s="669"/>
      <c r="K29" s="669"/>
      <c r="L29" s="669"/>
    </row>
    <row r="30" spans="1:12" ht="24" customHeight="1" x14ac:dyDescent="0.35">
      <c r="A30" s="687" t="s">
        <v>15</v>
      </c>
      <c r="B30" s="687" t="s">
        <v>5</v>
      </c>
      <c r="C30" s="687" t="s">
        <v>16</v>
      </c>
      <c r="D30" s="112" t="s">
        <v>17</v>
      </c>
      <c r="E30" s="690" t="s">
        <v>19</v>
      </c>
      <c r="F30" s="690"/>
      <c r="G30" s="690"/>
      <c r="H30" s="690"/>
      <c r="I30" s="690"/>
      <c r="J30" s="112" t="s">
        <v>20</v>
      </c>
      <c r="K30" s="112" t="s">
        <v>21</v>
      </c>
      <c r="L30" s="452" t="s">
        <v>24</v>
      </c>
    </row>
    <row r="31" spans="1:12" ht="24" customHeight="1" x14ac:dyDescent="0.35">
      <c r="A31" s="688"/>
      <c r="B31" s="688"/>
      <c r="C31" s="688"/>
      <c r="D31" s="113" t="s">
        <v>18</v>
      </c>
      <c r="E31" s="414" t="s">
        <v>1898</v>
      </c>
      <c r="F31" s="415" t="s">
        <v>1899</v>
      </c>
      <c r="G31" s="414" t="s">
        <v>1900</v>
      </c>
      <c r="H31" s="415" t="s">
        <v>1901</v>
      </c>
      <c r="I31" s="414" t="s">
        <v>1902</v>
      </c>
      <c r="J31" s="113" t="s">
        <v>22</v>
      </c>
      <c r="K31" s="113" t="s">
        <v>23</v>
      </c>
      <c r="L31" s="453" t="s">
        <v>25</v>
      </c>
    </row>
    <row r="32" spans="1:12" ht="24" customHeight="1" x14ac:dyDescent="0.35">
      <c r="A32" s="689"/>
      <c r="B32" s="689"/>
      <c r="C32" s="689"/>
      <c r="D32" s="114"/>
      <c r="E32" s="115" t="s">
        <v>7</v>
      </c>
      <c r="F32" s="115" t="s">
        <v>7</v>
      </c>
      <c r="G32" s="115" t="s">
        <v>7</v>
      </c>
      <c r="H32" s="115" t="s">
        <v>7</v>
      </c>
      <c r="I32" s="115" t="s">
        <v>7</v>
      </c>
      <c r="J32" s="114"/>
      <c r="K32" s="114"/>
      <c r="L32" s="454"/>
    </row>
    <row r="33" spans="1:12" ht="24" customHeight="1" x14ac:dyDescent="0.35">
      <c r="A33" s="5">
        <v>1</v>
      </c>
      <c r="B33" s="6" t="s">
        <v>906</v>
      </c>
      <c r="C33" s="163" t="s">
        <v>888</v>
      </c>
      <c r="D33" s="71" t="s">
        <v>907</v>
      </c>
      <c r="E33" s="31">
        <v>30000</v>
      </c>
      <c r="F33" s="12">
        <v>30000</v>
      </c>
      <c r="G33" s="12">
        <v>30000</v>
      </c>
      <c r="H33" s="12">
        <v>30000</v>
      </c>
      <c r="I33" s="12">
        <v>30000</v>
      </c>
      <c r="J33" s="233" t="s">
        <v>900</v>
      </c>
      <c r="K33" s="293" t="s">
        <v>908</v>
      </c>
      <c r="L33" s="5" t="s">
        <v>383</v>
      </c>
    </row>
    <row r="34" spans="1:12" ht="24" customHeight="1" x14ac:dyDescent="0.35">
      <c r="A34" s="5"/>
      <c r="B34" s="6" t="s">
        <v>2360</v>
      </c>
      <c r="C34" s="163" t="s">
        <v>2361</v>
      </c>
      <c r="D34" s="71" t="s">
        <v>2228</v>
      </c>
      <c r="E34" s="13"/>
      <c r="F34" s="6"/>
      <c r="G34" s="6"/>
      <c r="H34" s="6"/>
      <c r="I34" s="27"/>
      <c r="J34" s="233" t="s">
        <v>909</v>
      </c>
      <c r="K34" s="293" t="s">
        <v>910</v>
      </c>
      <c r="L34" s="5" t="s">
        <v>489</v>
      </c>
    </row>
    <row r="35" spans="1:12" ht="24" customHeight="1" x14ac:dyDescent="0.35">
      <c r="A35" s="5"/>
      <c r="B35" s="6"/>
      <c r="C35" s="163" t="s">
        <v>926</v>
      </c>
      <c r="D35" s="71"/>
      <c r="E35" s="6"/>
      <c r="F35" s="6"/>
      <c r="G35" s="6"/>
      <c r="H35" s="6"/>
      <c r="I35" s="27"/>
      <c r="J35" s="233" t="s">
        <v>911</v>
      </c>
      <c r="K35" s="293" t="s">
        <v>912</v>
      </c>
      <c r="L35" s="5"/>
    </row>
    <row r="36" spans="1:12" ht="24" customHeight="1" x14ac:dyDescent="0.35">
      <c r="A36" s="5"/>
      <c r="B36" s="6"/>
      <c r="C36" s="71" t="s">
        <v>913</v>
      </c>
      <c r="D36" s="9"/>
      <c r="E36" s="5"/>
      <c r="F36" s="6"/>
      <c r="G36" s="6"/>
      <c r="H36" s="6"/>
      <c r="I36" s="6"/>
      <c r="J36" s="6" t="s">
        <v>927</v>
      </c>
      <c r="K36" s="8" t="s">
        <v>914</v>
      </c>
      <c r="L36" s="5"/>
    </row>
    <row r="37" spans="1:12" ht="24" customHeight="1" x14ac:dyDescent="0.35">
      <c r="A37" s="10"/>
      <c r="B37" s="11"/>
      <c r="C37" s="16" t="s">
        <v>905</v>
      </c>
      <c r="D37" s="104"/>
      <c r="E37" s="216"/>
      <c r="F37" s="216"/>
      <c r="G37" s="216"/>
      <c r="H37" s="216"/>
      <c r="I37" s="11"/>
      <c r="J37" s="11"/>
      <c r="K37" s="11"/>
      <c r="L37" s="10"/>
    </row>
    <row r="38" spans="1:12" ht="24" customHeight="1" x14ac:dyDescent="0.35">
      <c r="A38" s="294">
        <v>2</v>
      </c>
      <c r="B38" s="139" t="s">
        <v>915</v>
      </c>
      <c r="C38" s="174" t="s">
        <v>916</v>
      </c>
      <c r="D38" s="174" t="s">
        <v>343</v>
      </c>
      <c r="E38" s="12">
        <v>30000</v>
      </c>
      <c r="F38" s="12">
        <v>30000</v>
      </c>
      <c r="G38" s="12">
        <v>30000</v>
      </c>
      <c r="H38" s="12">
        <v>30000</v>
      </c>
      <c r="I38" s="12">
        <v>30000</v>
      </c>
      <c r="J38" s="473" t="s">
        <v>917</v>
      </c>
      <c r="K38" s="139" t="s">
        <v>917</v>
      </c>
      <c r="L38" s="5" t="s">
        <v>383</v>
      </c>
    </row>
    <row r="39" spans="1:12" ht="24" customHeight="1" x14ac:dyDescent="0.35">
      <c r="A39" s="294"/>
      <c r="B39" s="139"/>
      <c r="C39" s="174" t="s">
        <v>918</v>
      </c>
      <c r="D39" s="174" t="s">
        <v>177</v>
      </c>
      <c r="E39" s="13"/>
      <c r="F39" s="5"/>
      <c r="G39" s="5"/>
      <c r="H39" s="5"/>
      <c r="I39" s="27"/>
      <c r="J39" s="473" t="s">
        <v>928</v>
      </c>
      <c r="K39" s="139" t="s">
        <v>919</v>
      </c>
      <c r="L39" s="5" t="s">
        <v>489</v>
      </c>
    </row>
    <row r="40" spans="1:12" ht="24" customHeight="1" x14ac:dyDescent="0.35">
      <c r="A40" s="294"/>
      <c r="B40" s="139"/>
      <c r="C40" s="174" t="s">
        <v>920</v>
      </c>
      <c r="D40" s="174"/>
      <c r="E40" s="295"/>
      <c r="F40" s="173"/>
      <c r="G40" s="296"/>
      <c r="H40" s="139"/>
      <c r="I40" s="27"/>
      <c r="J40" s="297" t="s">
        <v>429</v>
      </c>
      <c r="K40" s="139" t="s">
        <v>921</v>
      </c>
      <c r="L40" s="5"/>
    </row>
    <row r="41" spans="1:12" ht="24" customHeight="1" x14ac:dyDescent="0.35">
      <c r="A41" s="294"/>
      <c r="C41" s="174" t="s">
        <v>922</v>
      </c>
      <c r="D41" s="174"/>
      <c r="E41" s="295"/>
      <c r="F41" s="173"/>
      <c r="G41" s="296"/>
      <c r="H41" s="139"/>
      <c r="I41" s="6"/>
      <c r="K41" s="139"/>
      <c r="L41" s="5"/>
    </row>
    <row r="42" spans="1:12" ht="24" customHeight="1" x14ac:dyDescent="0.35">
      <c r="A42" s="278"/>
      <c r="B42" s="116"/>
      <c r="C42" s="176"/>
      <c r="D42" s="176"/>
      <c r="E42" s="298"/>
      <c r="F42" s="175"/>
      <c r="G42" s="299"/>
      <c r="H42" s="116"/>
      <c r="I42" s="159"/>
      <c r="J42" s="300"/>
      <c r="K42" s="116"/>
      <c r="L42" s="10"/>
    </row>
    <row r="43" spans="1:12" ht="24" customHeight="1" x14ac:dyDescent="0.35">
      <c r="A43" s="294">
        <v>3</v>
      </c>
      <c r="B43" s="139" t="s">
        <v>929</v>
      </c>
      <c r="C43" s="174" t="s">
        <v>930</v>
      </c>
      <c r="D43" s="174" t="s">
        <v>931</v>
      </c>
      <c r="E43" s="295">
        <v>2000000</v>
      </c>
      <c r="F43" s="295">
        <v>2000000</v>
      </c>
      <c r="G43" s="295">
        <v>2000000</v>
      </c>
      <c r="H43" s="295">
        <v>2000000</v>
      </c>
      <c r="I43" s="295">
        <v>2000000</v>
      </c>
      <c r="J43" s="297" t="s">
        <v>932</v>
      </c>
      <c r="K43" s="139" t="s">
        <v>962</v>
      </c>
      <c r="L43" s="5" t="s">
        <v>383</v>
      </c>
    </row>
    <row r="44" spans="1:12" ht="24" customHeight="1" x14ac:dyDescent="0.35">
      <c r="A44" s="294"/>
      <c r="B44" s="139" t="s">
        <v>933</v>
      </c>
      <c r="C44" s="174" t="s">
        <v>934</v>
      </c>
      <c r="D44" s="174" t="s">
        <v>295</v>
      </c>
      <c r="E44" s="295"/>
      <c r="F44" s="173"/>
      <c r="G44" s="296"/>
      <c r="H44" s="139"/>
      <c r="I44" s="27"/>
      <c r="J44" s="297" t="s">
        <v>935</v>
      </c>
      <c r="K44" s="139" t="s">
        <v>936</v>
      </c>
      <c r="L44" s="5" t="s">
        <v>489</v>
      </c>
    </row>
    <row r="45" spans="1:12" ht="24" customHeight="1" x14ac:dyDescent="0.35">
      <c r="A45" s="294"/>
      <c r="B45" s="139" t="s">
        <v>937</v>
      </c>
      <c r="C45" s="174" t="s">
        <v>938</v>
      </c>
      <c r="D45" s="174"/>
      <c r="E45" s="295"/>
      <c r="F45" s="173"/>
      <c r="G45" s="296"/>
      <c r="H45" s="139"/>
      <c r="I45" s="27"/>
      <c r="J45" s="297" t="s">
        <v>939</v>
      </c>
      <c r="K45" s="139" t="s">
        <v>940</v>
      </c>
      <c r="L45" s="5"/>
    </row>
    <row r="46" spans="1:12" ht="24" customHeight="1" x14ac:dyDescent="0.35">
      <c r="A46" s="294"/>
      <c r="B46" s="139"/>
      <c r="C46" s="174" t="s">
        <v>941</v>
      </c>
      <c r="D46" s="139"/>
      <c r="E46" s="295"/>
      <c r="F46" s="173"/>
      <c r="G46" s="308"/>
      <c r="H46" s="139"/>
      <c r="I46" s="41"/>
      <c r="J46" s="297" t="s">
        <v>942</v>
      </c>
      <c r="K46" s="139" t="s">
        <v>137</v>
      </c>
      <c r="L46" s="5"/>
    </row>
    <row r="47" spans="1:12" ht="24" customHeight="1" x14ac:dyDescent="0.35">
      <c r="A47" s="278"/>
      <c r="B47" s="116"/>
      <c r="C47" s="116"/>
      <c r="D47" s="116"/>
      <c r="E47" s="298"/>
      <c r="F47" s="175"/>
      <c r="G47" s="299"/>
      <c r="H47" s="116"/>
      <c r="I47" s="159"/>
      <c r="J47" s="300"/>
      <c r="K47" s="116"/>
      <c r="L47" s="10"/>
    </row>
    <row r="48" spans="1:12" ht="24" customHeight="1" x14ac:dyDescent="0.35">
      <c r="A48" s="303"/>
      <c r="B48" s="166"/>
      <c r="C48" s="166"/>
      <c r="D48" s="166"/>
      <c r="E48" s="303"/>
      <c r="F48" s="303"/>
      <c r="G48" s="303"/>
      <c r="H48" s="303"/>
      <c r="I48" s="313"/>
      <c r="J48" s="166"/>
      <c r="K48" s="314"/>
      <c r="L48" s="32"/>
    </row>
    <row r="49" spans="1:12" ht="24" customHeight="1" x14ac:dyDescent="0.35">
      <c r="A49" s="305"/>
      <c r="B49" s="117"/>
      <c r="C49" s="117"/>
      <c r="D49" s="117"/>
      <c r="E49" s="305"/>
      <c r="F49" s="305"/>
      <c r="G49" s="305"/>
      <c r="H49" s="305"/>
      <c r="I49" s="315"/>
      <c r="J49" s="117"/>
      <c r="K49" s="316"/>
      <c r="L49" s="40"/>
    </row>
    <row r="50" spans="1:12" ht="24" customHeight="1" x14ac:dyDescent="0.35">
      <c r="A50" s="305"/>
      <c r="B50" s="117"/>
      <c r="C50" s="117"/>
      <c r="D50" s="117"/>
      <c r="E50" s="305"/>
      <c r="F50" s="305"/>
      <c r="G50" s="305"/>
      <c r="H50" s="305"/>
      <c r="I50" s="315"/>
      <c r="J50" s="117"/>
      <c r="K50" s="316"/>
      <c r="L50" s="40"/>
    </row>
    <row r="51" spans="1:12" ht="24" customHeight="1" x14ac:dyDescent="0.35">
      <c r="A51" s="305"/>
      <c r="B51" s="117"/>
      <c r="C51" s="117"/>
      <c r="D51" s="117"/>
      <c r="E51" s="307"/>
      <c r="F51" s="308"/>
      <c r="G51" s="308"/>
      <c r="H51" s="117"/>
      <c r="I51" s="41"/>
      <c r="J51" s="309"/>
      <c r="K51" s="117"/>
      <c r="L51" s="111" t="s">
        <v>1904</v>
      </c>
    </row>
    <row r="52" spans="1:12" ht="24" customHeight="1" x14ac:dyDescent="0.35">
      <c r="A52" s="110"/>
      <c r="B52" s="669" t="s">
        <v>1914</v>
      </c>
      <c r="C52" s="669"/>
      <c r="D52" s="669"/>
      <c r="E52" s="669"/>
      <c r="F52" s="669"/>
      <c r="G52" s="669"/>
      <c r="H52" s="669"/>
      <c r="I52" s="669"/>
      <c r="J52" s="669"/>
      <c r="K52" s="669"/>
      <c r="L52" s="669"/>
    </row>
    <row r="53" spans="1:12" ht="24" customHeight="1" x14ac:dyDescent="0.35">
      <c r="A53" s="110"/>
      <c r="B53" s="669" t="s">
        <v>2560</v>
      </c>
      <c r="C53" s="669"/>
      <c r="D53" s="669"/>
      <c r="E53" s="669"/>
      <c r="F53" s="669"/>
      <c r="G53" s="669"/>
      <c r="H53" s="669"/>
      <c r="I53" s="669"/>
      <c r="J53" s="669"/>
      <c r="K53" s="669"/>
      <c r="L53" s="669"/>
    </row>
    <row r="54" spans="1:12" ht="24" customHeight="1" x14ac:dyDescent="0.35">
      <c r="A54" s="110"/>
      <c r="B54" s="669" t="s">
        <v>2448</v>
      </c>
      <c r="C54" s="669"/>
      <c r="D54" s="669"/>
      <c r="E54" s="669"/>
      <c r="F54" s="669"/>
      <c r="G54" s="669"/>
      <c r="H54" s="669"/>
      <c r="I54" s="669"/>
      <c r="J54" s="669"/>
      <c r="K54" s="669"/>
      <c r="L54" s="669"/>
    </row>
    <row r="55" spans="1:12" ht="24" customHeight="1" x14ac:dyDescent="0.35">
      <c r="A55" s="687" t="s">
        <v>15</v>
      </c>
      <c r="B55" s="687" t="s">
        <v>5</v>
      </c>
      <c r="C55" s="687" t="s">
        <v>16</v>
      </c>
      <c r="D55" s="112" t="s">
        <v>17</v>
      </c>
      <c r="E55" s="690" t="s">
        <v>19</v>
      </c>
      <c r="F55" s="690"/>
      <c r="G55" s="690"/>
      <c r="H55" s="690"/>
      <c r="I55" s="690"/>
      <c r="J55" s="112" t="s">
        <v>20</v>
      </c>
      <c r="K55" s="112" t="s">
        <v>21</v>
      </c>
      <c r="L55" s="452" t="s">
        <v>24</v>
      </c>
    </row>
    <row r="56" spans="1:12" ht="24" customHeight="1" x14ac:dyDescent="0.35">
      <c r="A56" s="688"/>
      <c r="B56" s="688"/>
      <c r="C56" s="688"/>
      <c r="D56" s="113" t="s">
        <v>18</v>
      </c>
      <c r="E56" s="414" t="s">
        <v>1898</v>
      </c>
      <c r="F56" s="415" t="s">
        <v>1899</v>
      </c>
      <c r="G56" s="414" t="s">
        <v>1900</v>
      </c>
      <c r="H56" s="415" t="s">
        <v>1901</v>
      </c>
      <c r="I56" s="414" t="s">
        <v>1902</v>
      </c>
      <c r="J56" s="113" t="s">
        <v>22</v>
      </c>
      <c r="K56" s="113" t="s">
        <v>23</v>
      </c>
      <c r="L56" s="453" t="s">
        <v>25</v>
      </c>
    </row>
    <row r="57" spans="1:12" ht="24" customHeight="1" x14ac:dyDescent="0.35">
      <c r="A57" s="689"/>
      <c r="B57" s="689"/>
      <c r="C57" s="689"/>
      <c r="D57" s="114"/>
      <c r="E57" s="115" t="s">
        <v>7</v>
      </c>
      <c r="F57" s="115" t="s">
        <v>7</v>
      </c>
      <c r="G57" s="115" t="s">
        <v>7</v>
      </c>
      <c r="H57" s="115" t="s">
        <v>7</v>
      </c>
      <c r="I57" s="115" t="s">
        <v>7</v>
      </c>
      <c r="J57" s="114"/>
      <c r="K57" s="114"/>
      <c r="L57" s="454"/>
    </row>
    <row r="58" spans="1:12" ht="24" customHeight="1" x14ac:dyDescent="0.35">
      <c r="A58" s="294">
        <v>4</v>
      </c>
      <c r="B58" s="139" t="s">
        <v>929</v>
      </c>
      <c r="C58" s="174" t="s">
        <v>943</v>
      </c>
      <c r="D58" s="139" t="s">
        <v>944</v>
      </c>
      <c r="E58" s="295">
        <v>200000</v>
      </c>
      <c r="F58" s="295">
        <v>200000</v>
      </c>
      <c r="G58" s="295">
        <v>200000</v>
      </c>
      <c r="H58" s="295">
        <v>200000</v>
      </c>
      <c r="I58" s="295">
        <v>200000</v>
      </c>
      <c r="J58" s="297" t="s">
        <v>945</v>
      </c>
      <c r="K58" s="139" t="s">
        <v>2311</v>
      </c>
      <c r="L58" s="5" t="s">
        <v>383</v>
      </c>
    </row>
    <row r="59" spans="1:12" ht="24" customHeight="1" x14ac:dyDescent="0.35">
      <c r="A59" s="294"/>
      <c r="B59" s="139" t="s">
        <v>946</v>
      </c>
      <c r="C59" s="174" t="s">
        <v>947</v>
      </c>
      <c r="D59" s="139" t="s">
        <v>948</v>
      </c>
      <c r="E59" s="295"/>
      <c r="F59" s="173"/>
      <c r="G59" s="296"/>
      <c r="H59" s="139"/>
      <c r="I59" s="27"/>
      <c r="J59" s="297" t="s">
        <v>949</v>
      </c>
      <c r="K59" s="139" t="s">
        <v>2312</v>
      </c>
      <c r="L59" s="5" t="s">
        <v>489</v>
      </c>
    </row>
    <row r="60" spans="1:12" ht="24" customHeight="1" x14ac:dyDescent="0.35">
      <c r="A60" s="294"/>
      <c r="B60" s="139"/>
      <c r="C60" s="174" t="s">
        <v>950</v>
      </c>
      <c r="D60" s="139" t="s">
        <v>951</v>
      </c>
      <c r="E60" s="295"/>
      <c r="F60" s="173"/>
      <c r="G60" s="296"/>
      <c r="H60" s="139"/>
      <c r="I60" s="27"/>
      <c r="J60" s="297" t="s">
        <v>527</v>
      </c>
      <c r="K60" s="139" t="s">
        <v>2090</v>
      </c>
      <c r="L60" s="5"/>
    </row>
    <row r="61" spans="1:12" ht="24" customHeight="1" x14ac:dyDescent="0.35">
      <c r="A61" s="294"/>
      <c r="B61" s="139"/>
      <c r="C61" s="174" t="s">
        <v>952</v>
      </c>
      <c r="D61" s="139"/>
      <c r="E61" s="295"/>
      <c r="F61" s="173"/>
      <c r="G61" s="296"/>
      <c r="H61" s="139"/>
      <c r="I61" s="27"/>
      <c r="J61" s="297" t="s">
        <v>305</v>
      </c>
      <c r="K61" s="139" t="s">
        <v>2311</v>
      </c>
      <c r="L61" s="5"/>
    </row>
    <row r="62" spans="1:12" ht="24" customHeight="1" x14ac:dyDescent="0.35">
      <c r="A62" s="294"/>
      <c r="B62" s="139"/>
      <c r="C62" s="174" t="s">
        <v>125</v>
      </c>
      <c r="D62" s="139"/>
      <c r="E62" s="295"/>
      <c r="F62" s="173"/>
      <c r="G62" s="296"/>
      <c r="H62" s="139"/>
      <c r="I62" s="27"/>
      <c r="J62" s="297" t="s">
        <v>953</v>
      </c>
      <c r="K62" s="139" t="s">
        <v>85</v>
      </c>
      <c r="L62" s="5"/>
    </row>
    <row r="63" spans="1:12" ht="24" customHeight="1" x14ac:dyDescent="0.35">
      <c r="A63" s="294"/>
      <c r="B63" s="139"/>
      <c r="C63" s="174" t="s">
        <v>954</v>
      </c>
      <c r="D63" s="139"/>
      <c r="E63" s="295"/>
      <c r="F63" s="173"/>
      <c r="G63" s="308"/>
      <c r="H63" s="173"/>
      <c r="I63" s="41"/>
      <c r="J63" s="297"/>
      <c r="K63" s="261"/>
      <c r="L63" s="5"/>
    </row>
    <row r="64" spans="1:12" ht="24" customHeight="1" x14ac:dyDescent="0.35">
      <c r="A64" s="278"/>
      <c r="B64" s="116"/>
      <c r="C64" s="116"/>
      <c r="D64" s="116"/>
      <c r="E64" s="298"/>
      <c r="F64" s="298"/>
      <c r="G64" s="298"/>
      <c r="H64" s="298"/>
      <c r="I64" s="298"/>
      <c r="J64" s="300"/>
      <c r="K64" s="310"/>
      <c r="L64" s="10"/>
    </row>
    <row r="65" spans="1:12" ht="24" customHeight="1" x14ac:dyDescent="0.35">
      <c r="A65" s="168">
        <v>5</v>
      </c>
      <c r="B65" s="138" t="s">
        <v>955</v>
      </c>
      <c r="C65" s="138" t="s">
        <v>956</v>
      </c>
      <c r="D65" s="138" t="s">
        <v>957</v>
      </c>
      <c r="E65" s="295">
        <v>700000</v>
      </c>
      <c r="F65" s="295">
        <v>700000</v>
      </c>
      <c r="G65" s="295">
        <v>700000</v>
      </c>
      <c r="H65" s="295">
        <v>700000</v>
      </c>
      <c r="I65" s="295">
        <v>700000</v>
      </c>
      <c r="J65" s="297" t="s">
        <v>958</v>
      </c>
      <c r="K65" s="261" t="s">
        <v>959</v>
      </c>
      <c r="L65" s="5" t="s">
        <v>383</v>
      </c>
    </row>
    <row r="66" spans="1:12" ht="24" customHeight="1" x14ac:dyDescent="0.35">
      <c r="A66" s="294"/>
      <c r="B66" s="139" t="s">
        <v>960</v>
      </c>
      <c r="C66" s="139" t="s">
        <v>981</v>
      </c>
      <c r="D66" s="139" t="s">
        <v>961</v>
      </c>
      <c r="E66" s="294"/>
      <c r="F66" s="294"/>
      <c r="G66" s="294"/>
      <c r="H66" s="294"/>
      <c r="I66" s="311"/>
      <c r="J66" s="139" t="s">
        <v>982</v>
      </c>
      <c r="K66" s="261" t="s">
        <v>981</v>
      </c>
      <c r="L66" s="5" t="s">
        <v>489</v>
      </c>
    </row>
    <row r="67" spans="1:12" ht="24" customHeight="1" x14ac:dyDescent="0.35">
      <c r="A67" s="294"/>
      <c r="B67" s="139"/>
      <c r="C67" s="139" t="s">
        <v>982</v>
      </c>
      <c r="D67" s="139"/>
      <c r="E67" s="294"/>
      <c r="F67" s="294"/>
      <c r="G67" s="294"/>
      <c r="H67" s="294"/>
      <c r="I67" s="311"/>
      <c r="J67" s="139"/>
      <c r="K67" s="261" t="s">
        <v>982</v>
      </c>
      <c r="L67" s="5"/>
    </row>
    <row r="68" spans="1:12" ht="24" customHeight="1" x14ac:dyDescent="0.35">
      <c r="A68" s="278"/>
      <c r="B68" s="116"/>
      <c r="C68" s="116"/>
      <c r="D68" s="116"/>
      <c r="E68" s="278"/>
      <c r="F68" s="278"/>
      <c r="G68" s="278"/>
      <c r="H68" s="278"/>
      <c r="I68" s="312"/>
      <c r="J68" s="116"/>
      <c r="K68" s="278"/>
      <c r="L68" s="10"/>
    </row>
    <row r="69" spans="1:12" ht="24" customHeight="1" x14ac:dyDescent="0.35">
      <c r="A69" s="294">
        <v>6</v>
      </c>
      <c r="B69" s="139" t="s">
        <v>979</v>
      </c>
      <c r="C69" s="139" t="s">
        <v>963</v>
      </c>
      <c r="D69" s="139" t="s">
        <v>964</v>
      </c>
      <c r="E69" s="318">
        <v>30000</v>
      </c>
      <c r="F69" s="318">
        <v>30000</v>
      </c>
      <c r="G69" s="318">
        <v>30000</v>
      </c>
      <c r="H69" s="318">
        <v>30000</v>
      </c>
      <c r="I69" s="318">
        <v>30000</v>
      </c>
      <c r="J69" s="139" t="s">
        <v>965</v>
      </c>
      <c r="K69" s="294" t="s">
        <v>2362</v>
      </c>
      <c r="L69" s="5" t="s">
        <v>383</v>
      </c>
    </row>
    <row r="70" spans="1:12" ht="24" customHeight="1" x14ac:dyDescent="0.35">
      <c r="A70" s="294"/>
      <c r="B70" s="139"/>
      <c r="C70" s="139" t="s">
        <v>2908</v>
      </c>
      <c r="D70" s="139"/>
      <c r="E70" s="294"/>
      <c r="F70" s="294"/>
      <c r="G70" s="294"/>
      <c r="H70" s="294"/>
      <c r="I70" s="311"/>
      <c r="J70" s="139" t="s">
        <v>966</v>
      </c>
      <c r="K70" s="261" t="s">
        <v>967</v>
      </c>
      <c r="L70" s="5" t="s">
        <v>489</v>
      </c>
    </row>
    <row r="71" spans="1:12" ht="24" customHeight="1" x14ac:dyDescent="0.35">
      <c r="A71" s="294"/>
      <c r="B71" s="139"/>
      <c r="C71" s="139" t="s">
        <v>968</v>
      </c>
      <c r="D71" s="139"/>
      <c r="E71" s="294"/>
      <c r="F71" s="294"/>
      <c r="G71" s="294"/>
      <c r="H71" s="294"/>
      <c r="I71" s="311"/>
      <c r="J71" s="139" t="s">
        <v>2229</v>
      </c>
      <c r="K71" s="261" t="s">
        <v>969</v>
      </c>
      <c r="L71" s="5"/>
    </row>
    <row r="72" spans="1:12" ht="24" customHeight="1" x14ac:dyDescent="0.35">
      <c r="A72" s="294"/>
      <c r="B72" s="139"/>
      <c r="C72" s="139"/>
      <c r="D72" s="139"/>
      <c r="E72" s="294"/>
      <c r="F72" s="294"/>
      <c r="G72" s="294"/>
      <c r="H72" s="294"/>
      <c r="I72" s="311"/>
      <c r="J72" s="139" t="s">
        <v>970</v>
      </c>
      <c r="K72" s="261"/>
      <c r="L72" s="5"/>
    </row>
    <row r="73" spans="1:12" ht="24" customHeight="1" x14ac:dyDescent="0.35">
      <c r="A73" s="278"/>
      <c r="B73" s="116"/>
      <c r="C73" s="116"/>
      <c r="D73" s="116"/>
      <c r="E73" s="278"/>
      <c r="F73" s="278"/>
      <c r="G73" s="278"/>
      <c r="H73" s="278"/>
      <c r="I73" s="312"/>
      <c r="J73" s="116"/>
      <c r="K73" s="278"/>
      <c r="L73" s="10"/>
    </row>
    <row r="74" spans="1:12" ht="24" customHeight="1" x14ac:dyDescent="0.35">
      <c r="A74" s="305"/>
      <c r="B74" s="117"/>
      <c r="C74" s="117"/>
      <c r="D74" s="117"/>
      <c r="E74" s="305"/>
      <c r="F74" s="305"/>
      <c r="G74" s="305"/>
      <c r="H74" s="305"/>
      <c r="I74" s="315"/>
      <c r="J74" s="117"/>
      <c r="K74" s="316"/>
      <c r="L74" s="40"/>
    </row>
    <row r="75" spans="1:12" ht="24" customHeight="1" x14ac:dyDescent="0.35">
      <c r="A75" s="305"/>
      <c r="B75" s="117"/>
      <c r="C75" s="117"/>
      <c r="D75" s="117"/>
      <c r="E75" s="305"/>
      <c r="F75" s="305"/>
      <c r="G75" s="305"/>
      <c r="H75" s="305"/>
      <c r="I75" s="315"/>
      <c r="J75" s="117"/>
      <c r="K75" s="316"/>
      <c r="L75" s="40"/>
    </row>
    <row r="76" spans="1:12" ht="24" customHeight="1" x14ac:dyDescent="0.35">
      <c r="A76" s="305"/>
      <c r="B76" s="117"/>
      <c r="C76" s="117"/>
      <c r="D76" s="117"/>
      <c r="E76" s="307"/>
      <c r="F76" s="308"/>
      <c r="G76" s="308"/>
      <c r="H76" s="117"/>
      <c r="I76" s="41"/>
      <c r="J76" s="309"/>
      <c r="K76" s="117"/>
      <c r="L76" s="111" t="s">
        <v>1904</v>
      </c>
    </row>
    <row r="77" spans="1:12" ht="24" customHeight="1" x14ac:dyDescent="0.35">
      <c r="A77" s="110"/>
      <c r="B77" s="669" t="s">
        <v>1914</v>
      </c>
      <c r="C77" s="669"/>
      <c r="D77" s="669"/>
      <c r="E77" s="669"/>
      <c r="F77" s="669"/>
      <c r="G77" s="669"/>
      <c r="H77" s="669"/>
      <c r="I77" s="669"/>
      <c r="J77" s="669"/>
      <c r="K77" s="669"/>
      <c r="L77" s="669"/>
    </row>
    <row r="78" spans="1:12" ht="24" customHeight="1" x14ac:dyDescent="0.35">
      <c r="A78" s="110"/>
      <c r="B78" s="669" t="s">
        <v>2560</v>
      </c>
      <c r="C78" s="669"/>
      <c r="D78" s="669"/>
      <c r="E78" s="669"/>
      <c r="F78" s="669"/>
      <c r="G78" s="669"/>
      <c r="H78" s="669"/>
      <c r="I78" s="669"/>
      <c r="J78" s="669"/>
      <c r="K78" s="669"/>
      <c r="L78" s="669"/>
    </row>
    <row r="79" spans="1:12" ht="24" customHeight="1" x14ac:dyDescent="0.35">
      <c r="A79" s="110"/>
      <c r="B79" s="669" t="s">
        <v>2448</v>
      </c>
      <c r="C79" s="669"/>
      <c r="D79" s="669"/>
      <c r="E79" s="669"/>
      <c r="F79" s="669"/>
      <c r="G79" s="669"/>
      <c r="H79" s="669"/>
      <c r="I79" s="669"/>
      <c r="J79" s="669"/>
      <c r="K79" s="669"/>
      <c r="L79" s="669"/>
    </row>
    <row r="80" spans="1:12" ht="24" customHeight="1" x14ac:dyDescent="0.35">
      <c r="A80" s="687" t="s">
        <v>15</v>
      </c>
      <c r="B80" s="687" t="s">
        <v>5</v>
      </c>
      <c r="C80" s="687" t="s">
        <v>16</v>
      </c>
      <c r="D80" s="112" t="s">
        <v>17</v>
      </c>
      <c r="E80" s="690" t="s">
        <v>19</v>
      </c>
      <c r="F80" s="690"/>
      <c r="G80" s="690"/>
      <c r="H80" s="690"/>
      <c r="I80" s="690"/>
      <c r="J80" s="112" t="s">
        <v>20</v>
      </c>
      <c r="K80" s="112" t="s">
        <v>21</v>
      </c>
      <c r="L80" s="452" t="s">
        <v>24</v>
      </c>
    </row>
    <row r="81" spans="1:12" ht="24" customHeight="1" x14ac:dyDescent="0.35">
      <c r="A81" s="688"/>
      <c r="B81" s="688"/>
      <c r="C81" s="688"/>
      <c r="D81" s="113" t="s">
        <v>18</v>
      </c>
      <c r="E81" s="414" t="s">
        <v>1898</v>
      </c>
      <c r="F81" s="415" t="s">
        <v>1899</v>
      </c>
      <c r="G81" s="414" t="s">
        <v>1900</v>
      </c>
      <c r="H81" s="415" t="s">
        <v>1901</v>
      </c>
      <c r="I81" s="414" t="s">
        <v>1902</v>
      </c>
      <c r="J81" s="113" t="s">
        <v>22</v>
      </c>
      <c r="K81" s="113" t="s">
        <v>23</v>
      </c>
      <c r="L81" s="453" t="s">
        <v>25</v>
      </c>
    </row>
    <row r="82" spans="1:12" ht="24" customHeight="1" x14ac:dyDescent="0.35">
      <c r="A82" s="689"/>
      <c r="B82" s="689"/>
      <c r="C82" s="689"/>
      <c r="D82" s="114"/>
      <c r="E82" s="115" t="s">
        <v>7</v>
      </c>
      <c r="F82" s="115" t="s">
        <v>7</v>
      </c>
      <c r="G82" s="115" t="s">
        <v>7</v>
      </c>
      <c r="H82" s="115" t="s">
        <v>7</v>
      </c>
      <c r="I82" s="115" t="s">
        <v>7</v>
      </c>
      <c r="J82" s="114"/>
      <c r="K82" s="114"/>
      <c r="L82" s="454"/>
    </row>
    <row r="83" spans="1:12" ht="24" customHeight="1" x14ac:dyDescent="0.35">
      <c r="A83" s="168">
        <v>7</v>
      </c>
      <c r="B83" s="138" t="s">
        <v>980</v>
      </c>
      <c r="C83" s="109" t="s">
        <v>971</v>
      </c>
      <c r="D83" s="139" t="s">
        <v>977</v>
      </c>
      <c r="E83" s="287">
        <v>20000</v>
      </c>
      <c r="F83" s="287">
        <v>20000</v>
      </c>
      <c r="G83" s="287">
        <v>20000</v>
      </c>
      <c r="H83" s="287">
        <v>20000</v>
      </c>
      <c r="I83" s="287">
        <v>20000</v>
      </c>
      <c r="J83" s="138" t="s">
        <v>965</v>
      </c>
      <c r="K83" s="168" t="s">
        <v>972</v>
      </c>
      <c r="L83" s="5" t="s">
        <v>383</v>
      </c>
    </row>
    <row r="84" spans="1:12" ht="24" customHeight="1" x14ac:dyDescent="0.35">
      <c r="A84" s="294"/>
      <c r="B84" s="139"/>
      <c r="C84" s="109" t="s">
        <v>973</v>
      </c>
      <c r="D84" s="139" t="s">
        <v>978</v>
      </c>
      <c r="E84" s="294"/>
      <c r="F84" s="294"/>
      <c r="G84" s="294"/>
      <c r="H84" s="289"/>
      <c r="I84" s="311"/>
      <c r="J84" s="139" t="s">
        <v>974</v>
      </c>
      <c r="K84" s="294" t="s">
        <v>983</v>
      </c>
      <c r="L84" s="5" t="s">
        <v>489</v>
      </c>
    </row>
    <row r="85" spans="1:12" ht="24" customHeight="1" x14ac:dyDescent="0.35">
      <c r="A85" s="294"/>
      <c r="B85" s="139"/>
      <c r="C85" s="109" t="s">
        <v>975</v>
      </c>
      <c r="D85" s="139"/>
      <c r="E85" s="294"/>
      <c r="F85" s="294"/>
      <c r="G85" s="294"/>
      <c r="H85" s="289"/>
      <c r="I85" s="311"/>
      <c r="J85" s="139" t="s">
        <v>970</v>
      </c>
      <c r="K85" s="261" t="s">
        <v>984</v>
      </c>
      <c r="L85" s="5"/>
    </row>
    <row r="86" spans="1:12" ht="24" customHeight="1" x14ac:dyDescent="0.35">
      <c r="A86" s="294"/>
      <c r="B86" s="139"/>
      <c r="C86" s="117" t="s">
        <v>976</v>
      </c>
      <c r="D86" s="139"/>
      <c r="E86" s="294"/>
      <c r="F86" s="294"/>
      <c r="G86" s="294"/>
      <c r="H86" s="289"/>
      <c r="I86" s="311"/>
      <c r="J86" s="139"/>
      <c r="K86" s="261" t="s">
        <v>985</v>
      </c>
      <c r="L86" s="5"/>
    </row>
    <row r="87" spans="1:12" ht="24" customHeight="1" x14ac:dyDescent="0.35">
      <c r="A87" s="278"/>
      <c r="B87" s="116"/>
      <c r="C87" s="288"/>
      <c r="D87" s="116"/>
      <c r="E87" s="278"/>
      <c r="F87" s="278"/>
      <c r="G87" s="278"/>
      <c r="H87" s="317"/>
      <c r="I87" s="312"/>
      <c r="J87" s="116"/>
      <c r="K87" s="310"/>
      <c r="L87" s="10"/>
    </row>
    <row r="88" spans="1:12" ht="22.5" customHeight="1" x14ac:dyDescent="0.35">
      <c r="A88" s="193">
        <v>8</v>
      </c>
      <c r="B88" s="194" t="s">
        <v>2804</v>
      </c>
      <c r="C88" s="194" t="s">
        <v>2805</v>
      </c>
      <c r="D88" s="194" t="s">
        <v>2806</v>
      </c>
      <c r="E88" s="195">
        <v>50000</v>
      </c>
      <c r="F88" s="195">
        <v>50000</v>
      </c>
      <c r="G88" s="195">
        <v>50000</v>
      </c>
      <c r="H88" s="195">
        <v>50000</v>
      </c>
      <c r="I88" s="195">
        <v>50000</v>
      </c>
      <c r="J88" s="194" t="s">
        <v>968</v>
      </c>
      <c r="K88" s="194" t="s">
        <v>2807</v>
      </c>
      <c r="L88" s="193" t="s">
        <v>383</v>
      </c>
    </row>
    <row r="89" spans="1:12" ht="22.5" customHeight="1" x14ac:dyDescent="0.35">
      <c r="A89" s="196"/>
      <c r="B89" s="198" t="s">
        <v>2360</v>
      </c>
      <c r="C89" s="197" t="s">
        <v>2808</v>
      </c>
      <c r="D89" s="197" t="s">
        <v>191</v>
      </c>
      <c r="E89" s="85"/>
      <c r="F89" s="85"/>
      <c r="G89" s="85"/>
      <c r="H89" s="85"/>
      <c r="I89" s="27"/>
      <c r="J89" s="197" t="s">
        <v>2809</v>
      </c>
      <c r="K89" s="197" t="s">
        <v>2810</v>
      </c>
      <c r="L89" s="196" t="s">
        <v>489</v>
      </c>
    </row>
    <row r="90" spans="1:12" ht="22.5" customHeight="1" x14ac:dyDescent="0.35">
      <c r="A90" s="622"/>
      <c r="B90" s="200"/>
      <c r="C90" s="211" t="s">
        <v>2811</v>
      </c>
      <c r="D90" s="471"/>
      <c r="E90" s="619"/>
      <c r="F90" s="619"/>
      <c r="G90" s="619"/>
      <c r="H90" s="619"/>
      <c r="I90" s="27"/>
      <c r="J90" s="197" t="s">
        <v>970</v>
      </c>
      <c r="K90" s="200" t="s">
        <v>2812</v>
      </c>
      <c r="L90" s="5"/>
    </row>
    <row r="91" spans="1:12" ht="22.5" customHeight="1" x14ac:dyDescent="0.35">
      <c r="A91" s="622"/>
      <c r="B91" s="200"/>
      <c r="C91" s="211" t="s">
        <v>2813</v>
      </c>
      <c r="D91" s="471"/>
      <c r="E91" s="619"/>
      <c r="F91" s="619"/>
      <c r="G91" s="619"/>
      <c r="H91" s="619"/>
      <c r="I91" s="27"/>
      <c r="J91" s="197"/>
      <c r="K91" s="200" t="s">
        <v>2814</v>
      </c>
      <c r="L91" s="5"/>
    </row>
    <row r="92" spans="1:12" ht="22.5" customHeight="1" x14ac:dyDescent="0.35">
      <c r="A92" s="622"/>
      <c r="B92" s="622"/>
      <c r="C92" s="211"/>
      <c r="D92" s="471"/>
      <c r="E92" s="619"/>
      <c r="F92" s="619"/>
      <c r="G92" s="619"/>
      <c r="H92" s="619"/>
      <c r="I92" s="197"/>
      <c r="J92" s="200"/>
      <c r="K92" s="471" t="s">
        <v>2815</v>
      </c>
      <c r="L92" s="5"/>
    </row>
    <row r="93" spans="1:12" s="110" customFormat="1" ht="24" customHeight="1" x14ac:dyDescent="0.35">
      <c r="A93" s="621" t="s">
        <v>13</v>
      </c>
      <c r="B93" s="621" t="s">
        <v>2816</v>
      </c>
      <c r="C93" s="363"/>
      <c r="D93" s="37"/>
      <c r="E93" s="364">
        <f>SUM(E33:E88)</f>
        <v>3060000</v>
      </c>
      <c r="F93" s="364">
        <f t="shared" ref="F93:I93" si="1">SUM(F33:F88)</f>
        <v>3060000</v>
      </c>
      <c r="G93" s="364">
        <f t="shared" si="1"/>
        <v>3060000</v>
      </c>
      <c r="H93" s="364">
        <f t="shared" si="1"/>
        <v>3060000</v>
      </c>
      <c r="I93" s="364">
        <f t="shared" si="1"/>
        <v>3060000</v>
      </c>
      <c r="J93" s="365"/>
      <c r="K93" s="366"/>
      <c r="L93" s="621"/>
    </row>
    <row r="102" spans="1:12" ht="24" customHeight="1" x14ac:dyDescent="0.35">
      <c r="A102" s="305"/>
      <c r="B102" s="117"/>
      <c r="C102" s="117"/>
      <c r="D102" s="117"/>
      <c r="E102" s="307"/>
      <c r="F102" s="308"/>
      <c r="G102" s="308"/>
      <c r="H102" s="117"/>
      <c r="I102" s="41"/>
      <c r="J102" s="309"/>
      <c r="K102" s="117"/>
      <c r="L102" s="111" t="s">
        <v>1904</v>
      </c>
    </row>
    <row r="103" spans="1:12" ht="24" customHeight="1" x14ac:dyDescent="0.35">
      <c r="A103" s="110"/>
      <c r="B103" s="669" t="s">
        <v>1914</v>
      </c>
      <c r="C103" s="669"/>
      <c r="D103" s="669"/>
      <c r="E103" s="669"/>
      <c r="F103" s="669"/>
      <c r="G103" s="669"/>
      <c r="H103" s="669"/>
      <c r="I103" s="669"/>
      <c r="J103" s="669"/>
      <c r="K103" s="669"/>
      <c r="L103" s="669"/>
    </row>
    <row r="104" spans="1:12" ht="24" customHeight="1" x14ac:dyDescent="0.35">
      <c r="A104" s="110"/>
      <c r="B104" s="669" t="s">
        <v>2560</v>
      </c>
      <c r="C104" s="669"/>
      <c r="D104" s="669"/>
      <c r="E104" s="669"/>
      <c r="F104" s="669"/>
      <c r="G104" s="669"/>
      <c r="H104" s="669"/>
      <c r="I104" s="669"/>
      <c r="J104" s="669"/>
      <c r="K104" s="669"/>
      <c r="L104" s="669"/>
    </row>
    <row r="105" spans="1:12" ht="24" customHeight="1" x14ac:dyDescent="0.35">
      <c r="A105" s="110"/>
      <c r="B105" s="669" t="s">
        <v>2565</v>
      </c>
      <c r="C105" s="669"/>
      <c r="D105" s="669"/>
      <c r="E105" s="669"/>
      <c r="F105" s="669"/>
      <c r="G105" s="669"/>
      <c r="H105" s="669"/>
      <c r="I105" s="669"/>
      <c r="J105" s="669"/>
      <c r="K105" s="669"/>
      <c r="L105" s="669"/>
    </row>
    <row r="106" spans="1:12" ht="24" customHeight="1" x14ac:dyDescent="0.35">
      <c r="A106" s="687" t="s">
        <v>15</v>
      </c>
      <c r="B106" s="687" t="s">
        <v>5</v>
      </c>
      <c r="C106" s="687" t="s">
        <v>16</v>
      </c>
      <c r="D106" s="112" t="s">
        <v>17</v>
      </c>
      <c r="E106" s="690" t="s">
        <v>19</v>
      </c>
      <c r="F106" s="690"/>
      <c r="G106" s="690"/>
      <c r="H106" s="690"/>
      <c r="I106" s="690"/>
      <c r="J106" s="112" t="s">
        <v>20</v>
      </c>
      <c r="K106" s="112" t="s">
        <v>21</v>
      </c>
      <c r="L106" s="452" t="s">
        <v>24</v>
      </c>
    </row>
    <row r="107" spans="1:12" ht="24" customHeight="1" x14ac:dyDescent="0.35">
      <c r="A107" s="688"/>
      <c r="B107" s="688"/>
      <c r="C107" s="688"/>
      <c r="D107" s="113" t="s">
        <v>18</v>
      </c>
      <c r="E107" s="414" t="s">
        <v>1898</v>
      </c>
      <c r="F107" s="415" t="s">
        <v>1899</v>
      </c>
      <c r="G107" s="414" t="s">
        <v>1900</v>
      </c>
      <c r="H107" s="415" t="s">
        <v>1901</v>
      </c>
      <c r="I107" s="414" t="s">
        <v>1902</v>
      </c>
      <c r="J107" s="113" t="s">
        <v>22</v>
      </c>
      <c r="K107" s="113" t="s">
        <v>23</v>
      </c>
      <c r="L107" s="453" t="s">
        <v>25</v>
      </c>
    </row>
    <row r="108" spans="1:12" ht="24" customHeight="1" x14ac:dyDescent="0.35">
      <c r="A108" s="689"/>
      <c r="B108" s="689"/>
      <c r="C108" s="689"/>
      <c r="D108" s="114"/>
      <c r="E108" s="115" t="s">
        <v>7</v>
      </c>
      <c r="F108" s="115" t="s">
        <v>7</v>
      </c>
      <c r="G108" s="115" t="s">
        <v>7</v>
      </c>
      <c r="H108" s="115" t="s">
        <v>7</v>
      </c>
      <c r="I108" s="115" t="s">
        <v>7</v>
      </c>
      <c r="J108" s="114"/>
      <c r="K108" s="114"/>
      <c r="L108" s="454"/>
    </row>
    <row r="109" spans="1:12" ht="24" customHeight="1" x14ac:dyDescent="0.35">
      <c r="A109" s="1">
        <v>1</v>
      </c>
      <c r="B109" s="9" t="s">
        <v>986</v>
      </c>
      <c r="C109" s="9" t="s">
        <v>916</v>
      </c>
      <c r="D109" s="71" t="s">
        <v>987</v>
      </c>
      <c r="E109" s="323">
        <v>20000</v>
      </c>
      <c r="F109" s="323">
        <v>20000</v>
      </c>
      <c r="G109" s="323">
        <v>20000</v>
      </c>
      <c r="H109" s="323">
        <v>20000</v>
      </c>
      <c r="I109" s="323">
        <v>20000</v>
      </c>
      <c r="J109" s="324" t="s">
        <v>246</v>
      </c>
      <c r="K109" s="71" t="s">
        <v>988</v>
      </c>
      <c r="L109" s="1" t="s">
        <v>383</v>
      </c>
    </row>
    <row r="110" spans="1:12" ht="24" customHeight="1" x14ac:dyDescent="0.35">
      <c r="A110" s="5"/>
      <c r="B110" s="9" t="s">
        <v>2911</v>
      </c>
      <c r="C110" s="9" t="s">
        <v>989</v>
      </c>
      <c r="D110" s="71" t="s">
        <v>990</v>
      </c>
      <c r="E110" s="325"/>
      <c r="F110" s="325"/>
      <c r="G110" s="325"/>
      <c r="H110" s="326"/>
      <c r="I110" s="78"/>
      <c r="J110" s="327" t="s">
        <v>482</v>
      </c>
      <c r="K110" s="71" t="s">
        <v>991</v>
      </c>
      <c r="L110" s="5" t="s">
        <v>489</v>
      </c>
    </row>
    <row r="111" spans="1:12" ht="24" customHeight="1" x14ac:dyDescent="0.35">
      <c r="A111" s="5"/>
      <c r="B111" s="9" t="s">
        <v>990</v>
      </c>
      <c r="C111" s="9" t="s">
        <v>992</v>
      </c>
      <c r="D111" s="9" t="s">
        <v>993</v>
      </c>
      <c r="E111" s="9"/>
      <c r="F111" s="225"/>
      <c r="G111" s="225"/>
      <c r="H111" s="9"/>
      <c r="I111" s="78"/>
      <c r="J111" s="327" t="s">
        <v>89</v>
      </c>
      <c r="K111" s="71" t="s">
        <v>994</v>
      </c>
      <c r="L111" s="5"/>
    </row>
    <row r="112" spans="1:12" ht="24" customHeight="1" x14ac:dyDescent="0.35">
      <c r="A112" s="5"/>
      <c r="B112" s="9"/>
      <c r="C112" s="9" t="s">
        <v>990</v>
      </c>
      <c r="D112" s="9"/>
      <c r="E112" s="323"/>
      <c r="F112" s="323"/>
      <c r="G112" s="323"/>
      <c r="H112" s="328"/>
      <c r="I112" s="327"/>
      <c r="J112" s="9"/>
      <c r="K112" s="191" t="s">
        <v>990</v>
      </c>
      <c r="L112" s="5"/>
    </row>
    <row r="113" spans="1:12" ht="24" customHeight="1" x14ac:dyDescent="0.35">
      <c r="A113" s="10"/>
      <c r="B113" s="381"/>
      <c r="C113" s="16"/>
      <c r="D113" s="16"/>
      <c r="E113" s="382"/>
      <c r="F113" s="382"/>
      <c r="G113" s="382"/>
      <c r="H113" s="383"/>
      <c r="I113" s="384"/>
      <c r="J113" s="16"/>
      <c r="K113" s="381"/>
      <c r="L113" s="10"/>
    </row>
    <row r="114" spans="1:12" ht="24" customHeight="1" x14ac:dyDescent="0.35">
      <c r="A114" s="5">
        <v>2</v>
      </c>
      <c r="B114" s="191" t="s">
        <v>1603</v>
      </c>
      <c r="C114" s="9" t="s">
        <v>1605</v>
      </c>
      <c r="D114" s="9" t="s">
        <v>1607</v>
      </c>
      <c r="E114" s="323" t="s">
        <v>98</v>
      </c>
      <c r="F114" s="323" t="s">
        <v>98</v>
      </c>
      <c r="G114" s="323">
        <v>142000</v>
      </c>
      <c r="H114" s="328" t="s">
        <v>98</v>
      </c>
      <c r="I114" s="323" t="s">
        <v>98</v>
      </c>
      <c r="J114" s="9" t="s">
        <v>80</v>
      </c>
      <c r="K114" s="191" t="s">
        <v>1611</v>
      </c>
      <c r="L114" s="5" t="s">
        <v>1411</v>
      </c>
    </row>
    <row r="115" spans="1:12" ht="24" customHeight="1" x14ac:dyDescent="0.35">
      <c r="A115" s="5"/>
      <c r="B115" s="191" t="s">
        <v>1604</v>
      </c>
      <c r="C115" s="9" t="s">
        <v>1606</v>
      </c>
      <c r="D115" s="9" t="s">
        <v>1604</v>
      </c>
      <c r="E115" s="323"/>
      <c r="F115" s="323"/>
      <c r="G115" s="323"/>
      <c r="H115" s="328"/>
      <c r="I115" s="327"/>
      <c r="J115" s="9" t="s">
        <v>85</v>
      </c>
      <c r="K115" s="191" t="s">
        <v>1612</v>
      </c>
      <c r="L115" s="5"/>
    </row>
    <row r="116" spans="1:12" ht="24" customHeight="1" x14ac:dyDescent="0.35">
      <c r="A116" s="5"/>
      <c r="B116" s="191"/>
      <c r="C116" s="9"/>
      <c r="D116" s="9" t="s">
        <v>1608</v>
      </c>
      <c r="E116" s="323"/>
      <c r="F116" s="323"/>
      <c r="G116" s="323"/>
      <c r="H116" s="328"/>
      <c r="I116" s="327"/>
      <c r="J116" s="9" t="s">
        <v>89</v>
      </c>
      <c r="K116" s="191" t="s">
        <v>1613</v>
      </c>
      <c r="L116" s="5"/>
    </row>
    <row r="117" spans="1:12" ht="24" customHeight="1" x14ac:dyDescent="0.35">
      <c r="A117" s="5"/>
      <c r="B117" s="191"/>
      <c r="C117" s="9"/>
      <c r="D117" s="9" t="s">
        <v>1609</v>
      </c>
      <c r="E117" s="323"/>
      <c r="F117" s="323"/>
      <c r="G117" s="323"/>
      <c r="H117" s="328"/>
      <c r="I117" s="327"/>
      <c r="J117" s="9"/>
      <c r="K117" s="191"/>
      <c r="L117" s="5"/>
    </row>
    <row r="118" spans="1:12" ht="24" customHeight="1" x14ac:dyDescent="0.35">
      <c r="A118" s="11"/>
      <c r="B118" s="182"/>
      <c r="C118" s="11"/>
      <c r="D118" s="11" t="s">
        <v>1610</v>
      </c>
      <c r="E118" s="11"/>
      <c r="F118" s="11"/>
      <c r="G118" s="11"/>
      <c r="H118" s="11"/>
      <c r="I118" s="11"/>
      <c r="J118" s="11"/>
      <c r="K118" s="11"/>
      <c r="L118" s="11"/>
    </row>
    <row r="119" spans="1:12" ht="24" customHeight="1" x14ac:dyDescent="0.35">
      <c r="A119" s="5">
        <v>3</v>
      </c>
      <c r="B119" s="6" t="s">
        <v>503</v>
      </c>
      <c r="C119" s="9" t="s">
        <v>1051</v>
      </c>
      <c r="D119" s="71" t="s">
        <v>2566</v>
      </c>
      <c r="E119" s="237">
        <v>10000</v>
      </c>
      <c r="F119" s="237">
        <v>10000</v>
      </c>
      <c r="G119" s="481">
        <v>10000</v>
      </c>
      <c r="H119" s="237">
        <v>10000</v>
      </c>
      <c r="I119" s="239">
        <v>10000</v>
      </c>
      <c r="J119" s="327" t="s">
        <v>2567</v>
      </c>
      <c r="K119" s="71" t="s">
        <v>177</v>
      </c>
      <c r="L119" s="5" t="s">
        <v>383</v>
      </c>
    </row>
    <row r="120" spans="1:12" ht="24" customHeight="1" x14ac:dyDescent="0.35">
      <c r="A120" s="5"/>
      <c r="B120" s="6" t="s">
        <v>2568</v>
      </c>
      <c r="C120" s="9" t="s">
        <v>2568</v>
      </c>
      <c r="D120" s="71" t="s">
        <v>2569</v>
      </c>
      <c r="E120" s="6"/>
      <c r="F120" s="231"/>
      <c r="G120" s="231"/>
      <c r="H120" s="6"/>
      <c r="I120" s="69"/>
      <c r="J120" s="327" t="s">
        <v>2570</v>
      </c>
      <c r="K120" s="71" t="s">
        <v>2571</v>
      </c>
      <c r="L120" s="5" t="s">
        <v>489</v>
      </c>
    </row>
    <row r="121" spans="1:12" ht="24" customHeight="1" x14ac:dyDescent="0.35">
      <c r="A121" s="5"/>
      <c r="B121" s="6" t="s">
        <v>2572</v>
      </c>
      <c r="C121" s="9" t="s">
        <v>2572</v>
      </c>
      <c r="D121" s="8" t="s">
        <v>2909</v>
      </c>
      <c r="E121" s="6"/>
      <c r="F121" s="13"/>
      <c r="G121" s="13"/>
      <c r="H121" s="6"/>
      <c r="I121" s="69"/>
      <c r="J121" s="9" t="s">
        <v>2573</v>
      </c>
      <c r="K121" s="71" t="s">
        <v>2574</v>
      </c>
      <c r="L121" s="5"/>
    </row>
    <row r="122" spans="1:12" ht="24" customHeight="1" x14ac:dyDescent="0.35">
      <c r="A122" s="5"/>
      <c r="B122" s="6" t="s">
        <v>202</v>
      </c>
      <c r="C122" s="9" t="s">
        <v>1208</v>
      </c>
      <c r="D122" s="8" t="s">
        <v>1179</v>
      </c>
      <c r="E122" s="6"/>
      <c r="F122" s="13"/>
      <c r="G122" s="13"/>
      <c r="H122" s="6"/>
      <c r="I122" s="69"/>
      <c r="J122" s="9"/>
      <c r="K122" s="71"/>
      <c r="L122" s="5"/>
    </row>
    <row r="123" spans="1:12" ht="24" customHeight="1" x14ac:dyDescent="0.35">
      <c r="A123" s="10"/>
      <c r="B123" s="11" t="s">
        <v>153</v>
      </c>
      <c r="C123" s="407" t="s">
        <v>2360</v>
      </c>
      <c r="D123" s="59"/>
      <c r="E123" s="11"/>
      <c r="F123" s="14"/>
      <c r="G123" s="14"/>
      <c r="H123" s="11"/>
      <c r="I123" s="186"/>
      <c r="J123" s="11"/>
      <c r="K123" s="302"/>
      <c r="L123" s="10"/>
    </row>
    <row r="127" spans="1:12" ht="24" customHeight="1" x14ac:dyDescent="0.35">
      <c r="A127" s="305"/>
      <c r="B127" s="117"/>
      <c r="C127" s="117"/>
      <c r="D127" s="117"/>
      <c r="E127" s="307"/>
      <c r="F127" s="308"/>
      <c r="G127" s="308"/>
      <c r="H127" s="117"/>
      <c r="I127" s="41"/>
      <c r="J127" s="309"/>
      <c r="K127" s="117"/>
      <c r="L127" s="111" t="s">
        <v>1904</v>
      </c>
    </row>
    <row r="128" spans="1:12" ht="24" customHeight="1" x14ac:dyDescent="0.35">
      <c r="A128" s="110"/>
      <c r="B128" s="669" t="s">
        <v>1914</v>
      </c>
      <c r="C128" s="669"/>
      <c r="D128" s="669"/>
      <c r="E128" s="669"/>
      <c r="F128" s="669"/>
      <c r="G128" s="669"/>
      <c r="H128" s="669"/>
      <c r="I128" s="669"/>
      <c r="J128" s="669"/>
      <c r="K128" s="669"/>
      <c r="L128" s="669"/>
    </row>
    <row r="129" spans="1:12" ht="24" customHeight="1" x14ac:dyDescent="0.35">
      <c r="A129" s="110"/>
      <c r="B129" s="669" t="s">
        <v>2560</v>
      </c>
      <c r="C129" s="669"/>
      <c r="D129" s="669"/>
      <c r="E129" s="669"/>
      <c r="F129" s="669"/>
      <c r="G129" s="669"/>
      <c r="H129" s="669"/>
      <c r="I129" s="669"/>
      <c r="J129" s="669"/>
      <c r="K129" s="669"/>
      <c r="L129" s="669"/>
    </row>
    <row r="130" spans="1:12" ht="24" customHeight="1" x14ac:dyDescent="0.35">
      <c r="A130" s="110"/>
      <c r="B130" s="669" t="s">
        <v>2565</v>
      </c>
      <c r="C130" s="669"/>
      <c r="D130" s="669"/>
      <c r="E130" s="669"/>
      <c r="F130" s="669"/>
      <c r="G130" s="669"/>
      <c r="H130" s="669"/>
      <c r="I130" s="669"/>
      <c r="J130" s="669"/>
      <c r="K130" s="669"/>
      <c r="L130" s="669"/>
    </row>
    <row r="131" spans="1:12" ht="24" customHeight="1" x14ac:dyDescent="0.35">
      <c r="A131" s="687" t="s">
        <v>15</v>
      </c>
      <c r="B131" s="687" t="s">
        <v>5</v>
      </c>
      <c r="C131" s="687" t="s">
        <v>16</v>
      </c>
      <c r="D131" s="112" t="s">
        <v>17</v>
      </c>
      <c r="E131" s="690" t="s">
        <v>19</v>
      </c>
      <c r="F131" s="690"/>
      <c r="G131" s="690"/>
      <c r="H131" s="690"/>
      <c r="I131" s="690"/>
      <c r="J131" s="112" t="s">
        <v>20</v>
      </c>
      <c r="K131" s="112" t="s">
        <v>21</v>
      </c>
      <c r="L131" s="452" t="s">
        <v>24</v>
      </c>
    </row>
    <row r="132" spans="1:12" ht="24" customHeight="1" x14ac:dyDescent="0.35">
      <c r="A132" s="688"/>
      <c r="B132" s="688"/>
      <c r="C132" s="688"/>
      <c r="D132" s="113" t="s">
        <v>18</v>
      </c>
      <c r="E132" s="414" t="s">
        <v>1898</v>
      </c>
      <c r="F132" s="415" t="s">
        <v>1899</v>
      </c>
      <c r="G132" s="414" t="s">
        <v>1900</v>
      </c>
      <c r="H132" s="415" t="s">
        <v>1901</v>
      </c>
      <c r="I132" s="414" t="s">
        <v>1902</v>
      </c>
      <c r="J132" s="113" t="s">
        <v>22</v>
      </c>
      <c r="K132" s="113" t="s">
        <v>23</v>
      </c>
      <c r="L132" s="453" t="s">
        <v>25</v>
      </c>
    </row>
    <row r="133" spans="1:12" ht="24" customHeight="1" x14ac:dyDescent="0.35">
      <c r="A133" s="689"/>
      <c r="B133" s="689"/>
      <c r="C133" s="689"/>
      <c r="D133" s="114"/>
      <c r="E133" s="115" t="s">
        <v>7</v>
      </c>
      <c r="F133" s="115" t="s">
        <v>7</v>
      </c>
      <c r="G133" s="115" t="s">
        <v>7</v>
      </c>
      <c r="H133" s="115" t="s">
        <v>7</v>
      </c>
      <c r="I133" s="115" t="s">
        <v>7</v>
      </c>
      <c r="J133" s="114"/>
      <c r="K133" s="114"/>
      <c r="L133" s="454"/>
    </row>
    <row r="134" spans="1:12" ht="24" customHeight="1" x14ac:dyDescent="0.35">
      <c r="A134" s="5">
        <v>4</v>
      </c>
      <c r="B134" s="9" t="s">
        <v>2575</v>
      </c>
      <c r="C134" s="9" t="s">
        <v>2576</v>
      </c>
      <c r="D134" s="26" t="s">
        <v>2577</v>
      </c>
      <c r="E134" s="57">
        <v>20000</v>
      </c>
      <c r="F134" s="57">
        <v>20000</v>
      </c>
      <c r="G134" s="57">
        <v>20000</v>
      </c>
      <c r="H134" s="57">
        <v>20000</v>
      </c>
      <c r="I134" s="57">
        <v>20000</v>
      </c>
      <c r="J134" s="6" t="s">
        <v>2578</v>
      </c>
      <c r="K134" s="293" t="s">
        <v>2579</v>
      </c>
      <c r="L134" s="5" t="s">
        <v>39</v>
      </c>
    </row>
    <row r="135" spans="1:12" ht="24" customHeight="1" x14ac:dyDescent="0.35">
      <c r="A135" s="5"/>
      <c r="B135" s="9" t="s">
        <v>2580</v>
      </c>
      <c r="C135" s="9" t="s">
        <v>2581</v>
      </c>
      <c r="D135" s="26" t="s">
        <v>2578</v>
      </c>
      <c r="E135" s="6"/>
      <c r="F135" s="13"/>
      <c r="G135" s="13"/>
      <c r="H135" s="6"/>
      <c r="I135" s="69"/>
      <c r="J135" s="6" t="s">
        <v>2582</v>
      </c>
      <c r="K135" s="293" t="s">
        <v>2578</v>
      </c>
      <c r="L135" s="5" t="s">
        <v>293</v>
      </c>
    </row>
    <row r="136" spans="1:12" ht="24" customHeight="1" x14ac:dyDescent="0.35">
      <c r="A136" s="5"/>
      <c r="B136" s="9" t="s">
        <v>2583</v>
      </c>
      <c r="C136" s="9" t="s">
        <v>2584</v>
      </c>
      <c r="D136" s="109" t="s">
        <v>2585</v>
      </c>
      <c r="E136" s="6"/>
      <c r="F136" s="13"/>
      <c r="G136" s="13"/>
      <c r="H136" s="6"/>
      <c r="I136" s="69"/>
      <c r="J136" s="6"/>
      <c r="K136" s="293" t="s">
        <v>2586</v>
      </c>
      <c r="L136" s="5"/>
    </row>
    <row r="137" spans="1:12" ht="24" customHeight="1" x14ac:dyDescent="0.35">
      <c r="A137" s="5"/>
      <c r="B137" s="9" t="s">
        <v>2587</v>
      </c>
      <c r="C137" s="9" t="s">
        <v>2588</v>
      </c>
      <c r="D137" s="26" t="s">
        <v>2589</v>
      </c>
      <c r="E137" s="6"/>
      <c r="F137" s="13"/>
      <c r="G137" s="13"/>
      <c r="H137" s="6"/>
      <c r="I137" s="69"/>
      <c r="J137" s="6"/>
      <c r="K137" s="293"/>
      <c r="L137" s="5"/>
    </row>
    <row r="138" spans="1:12" s="490" customFormat="1" ht="24" customHeight="1" x14ac:dyDescent="0.35">
      <c r="A138" s="294"/>
      <c r="B138" s="174" t="s">
        <v>2590</v>
      </c>
      <c r="C138" s="139" t="s">
        <v>2591</v>
      </c>
      <c r="D138" s="26" t="s">
        <v>2592</v>
      </c>
      <c r="E138" s="13"/>
      <c r="F138" s="5"/>
      <c r="G138" s="5"/>
      <c r="H138" s="5"/>
      <c r="I138" s="6"/>
      <c r="J138" s="507"/>
      <c r="K138" s="8"/>
      <c r="L138" s="5"/>
    </row>
    <row r="139" spans="1:12" s="490" customFormat="1" ht="24" customHeight="1" x14ac:dyDescent="0.35">
      <c r="A139" s="278"/>
      <c r="B139" s="508" t="s">
        <v>2593</v>
      </c>
      <c r="C139" s="116"/>
      <c r="D139" s="371"/>
      <c r="E139" s="14"/>
      <c r="F139" s="10"/>
      <c r="G139" s="10"/>
      <c r="H139" s="10"/>
      <c r="I139" s="11"/>
      <c r="J139" s="509"/>
      <c r="K139" s="59"/>
      <c r="L139" s="10"/>
    </row>
    <row r="140" spans="1:12" s="110" customFormat="1" ht="24" customHeight="1" x14ac:dyDescent="0.35">
      <c r="A140" s="36" t="s">
        <v>13</v>
      </c>
      <c r="B140" s="483" t="s">
        <v>2594</v>
      </c>
      <c r="C140" s="330"/>
      <c r="D140" s="37"/>
      <c r="E140" s="329">
        <f>SUM(E109:E139)</f>
        <v>50000</v>
      </c>
      <c r="F140" s="329">
        <f>SUM(F109:F139)</f>
        <v>50000</v>
      </c>
      <c r="G140" s="329">
        <f>SUM(G109:G139)</f>
        <v>192000</v>
      </c>
      <c r="H140" s="329">
        <f t="shared" ref="H140:I140" si="2">SUM(H109:H139)</f>
        <v>50000</v>
      </c>
      <c r="I140" s="329">
        <f t="shared" si="2"/>
        <v>50000</v>
      </c>
      <c r="J140" s="329"/>
      <c r="K140" s="37"/>
      <c r="L140" s="37"/>
    </row>
  </sheetData>
  <mergeCells count="50">
    <mergeCell ref="B128:L128"/>
    <mergeCell ref="B129:L129"/>
    <mergeCell ref="B130:L130"/>
    <mergeCell ref="A131:A133"/>
    <mergeCell ref="B131:B133"/>
    <mergeCell ref="C131:C133"/>
    <mergeCell ref="E131:I131"/>
    <mergeCell ref="B77:L77"/>
    <mergeCell ref="B78:L78"/>
    <mergeCell ref="B79:L79"/>
    <mergeCell ref="A80:A82"/>
    <mergeCell ref="B80:B82"/>
    <mergeCell ref="C80:C82"/>
    <mergeCell ref="E80:I80"/>
    <mergeCell ref="B103:L103"/>
    <mergeCell ref="B105:L105"/>
    <mergeCell ref="A106:A108"/>
    <mergeCell ref="B106:B108"/>
    <mergeCell ref="C106:C108"/>
    <mergeCell ref="E106:I106"/>
    <mergeCell ref="B104:L104"/>
    <mergeCell ref="B52:L52"/>
    <mergeCell ref="B54:L54"/>
    <mergeCell ref="A55:A57"/>
    <mergeCell ref="B55:B57"/>
    <mergeCell ref="C55:C57"/>
    <mergeCell ref="E55:I55"/>
    <mergeCell ref="B53:L53"/>
    <mergeCell ref="B12:L12"/>
    <mergeCell ref="B29:L29"/>
    <mergeCell ref="A30:A32"/>
    <mergeCell ref="B30:B32"/>
    <mergeCell ref="C30:C32"/>
    <mergeCell ref="E30:I30"/>
    <mergeCell ref="B14:L14"/>
    <mergeCell ref="A15:A17"/>
    <mergeCell ref="B15:B17"/>
    <mergeCell ref="C15:C17"/>
    <mergeCell ref="E15:I15"/>
    <mergeCell ref="B13:L13"/>
    <mergeCell ref="B27:L27"/>
    <mergeCell ref="B28:L28"/>
    <mergeCell ref="A3:L3"/>
    <mergeCell ref="A4:L4"/>
    <mergeCell ref="A5:L5"/>
    <mergeCell ref="A10:L10"/>
    <mergeCell ref="A11:L11"/>
    <mergeCell ref="A7:L7"/>
    <mergeCell ref="A8:L8"/>
    <mergeCell ref="A9:L9"/>
  </mergeCells>
  <pageMargins left="0.39370078740157483" right="0.39370078740157483" top="0.98425196850393704" bottom="0.39370078740157483" header="0.70866141732283472" footer="0.31496062992125984"/>
  <pageSetup paperSize="9" scale="80" firstPageNumber="93" orientation="landscape" useFirstPageNumber="1" r:id="rId1"/>
  <headerFooter>
    <oddFooter>&amp;L&amp;"TH SarabunPSK,ธรรมดา"&amp;14ส่วนที่ 3 แผนพัฒนาท้องถิ่น พ.ศ.2566-2570) แก้ไข ครั้งที่ 1/2566&amp;C&amp;"TH SarabunPSK,ธรรมดา"&amp;16&amp;P&amp;R&amp;"TH SarabunPSK,ธรรมดา"&amp;14ยุทธศาสตร์ที่ 7 การพัฒนาทรัพยากรธรรมชาติและสิ่งแวดล้อม (ผ.02)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78418-DBBC-43C5-A5B8-D6A3E07EA3A7}">
  <sheetPr>
    <tabColor theme="8" tint="-0.249977111117893"/>
  </sheetPr>
  <dimension ref="A1:L521"/>
  <sheetViews>
    <sheetView tabSelected="1" view="pageBreakPreview" topLeftCell="A458" zoomScaleNormal="100" zoomScaleSheetLayoutView="100" workbookViewId="0">
      <selection activeCell="H469" sqref="H469"/>
    </sheetView>
  </sheetViews>
  <sheetFormatPr defaultRowHeight="23.25" customHeight="1" x14ac:dyDescent="0.35"/>
  <cols>
    <col min="1" max="1" width="5" style="109" customWidth="1"/>
    <col min="2" max="2" width="20.25" style="109" customWidth="1"/>
    <col min="3" max="3" width="18.375" style="109" customWidth="1"/>
    <col min="4" max="4" width="16.75" style="109" customWidth="1"/>
    <col min="5" max="8" width="12.125" style="109" customWidth="1"/>
    <col min="9" max="9" width="11.125" style="109" customWidth="1"/>
    <col min="10" max="10" width="14.25" style="109" customWidth="1"/>
    <col min="11" max="11" width="17.125" style="109" customWidth="1"/>
    <col min="12" max="12" width="11.375" style="109" customWidth="1"/>
    <col min="13" max="16384" width="9" style="109"/>
  </cols>
  <sheetData>
    <row r="1" spans="1:12" ht="23.25" customHeight="1" x14ac:dyDescent="0.35">
      <c r="B1" s="110"/>
      <c r="L1" s="111" t="s">
        <v>1904</v>
      </c>
    </row>
    <row r="2" spans="1:12" ht="23.25" customHeight="1" x14ac:dyDescent="0.35">
      <c r="A2" s="676" t="s">
        <v>14</v>
      </c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</row>
    <row r="3" spans="1:12" ht="23.25" customHeight="1" x14ac:dyDescent="0.35">
      <c r="A3" s="676" t="s">
        <v>2415</v>
      </c>
      <c r="B3" s="676"/>
      <c r="C3" s="676"/>
      <c r="D3" s="676"/>
      <c r="E3" s="676"/>
      <c r="F3" s="676"/>
      <c r="G3" s="676"/>
      <c r="H3" s="676"/>
      <c r="I3" s="676"/>
      <c r="J3" s="676"/>
      <c r="K3" s="676"/>
      <c r="L3" s="676"/>
    </row>
    <row r="4" spans="1:12" ht="23.25" customHeight="1" x14ac:dyDescent="0.35">
      <c r="A4" s="676" t="s">
        <v>1</v>
      </c>
      <c r="B4" s="676"/>
      <c r="C4" s="676"/>
      <c r="D4" s="676"/>
      <c r="E4" s="676"/>
      <c r="F4" s="676"/>
      <c r="G4" s="676"/>
      <c r="H4" s="676"/>
      <c r="I4" s="676"/>
      <c r="J4" s="676"/>
      <c r="K4" s="676"/>
      <c r="L4" s="676"/>
    </row>
    <row r="5" spans="1:12" ht="12.75" customHeight="1" x14ac:dyDescent="0.35"/>
    <row r="6" spans="1:12" ht="23.25" customHeight="1" x14ac:dyDescent="0.35">
      <c r="A6" s="691" t="s">
        <v>2595</v>
      </c>
      <c r="B6" s="669"/>
      <c r="C6" s="669"/>
      <c r="D6" s="669"/>
      <c r="E6" s="669"/>
      <c r="F6" s="669"/>
      <c r="G6" s="669"/>
      <c r="H6" s="669"/>
      <c r="I6" s="669"/>
      <c r="J6" s="669"/>
      <c r="K6" s="669"/>
      <c r="L6" s="669"/>
    </row>
    <row r="7" spans="1:12" ht="23.25" customHeight="1" x14ac:dyDescent="0.35">
      <c r="A7" s="669" t="s">
        <v>2803</v>
      </c>
      <c r="B7" s="669"/>
      <c r="C7" s="669"/>
      <c r="D7" s="669"/>
      <c r="E7" s="669"/>
      <c r="F7" s="669"/>
      <c r="G7" s="669"/>
      <c r="H7" s="669"/>
      <c r="I7" s="669"/>
      <c r="J7" s="669"/>
      <c r="K7" s="669"/>
      <c r="L7" s="669"/>
    </row>
    <row r="8" spans="1:12" ht="21" x14ac:dyDescent="0.35">
      <c r="A8" s="714" t="s">
        <v>2418</v>
      </c>
      <c r="B8" s="714"/>
      <c r="C8" s="714"/>
      <c r="D8" s="714"/>
      <c r="E8" s="714"/>
      <c r="F8" s="714"/>
      <c r="G8" s="714"/>
      <c r="H8" s="714"/>
      <c r="I8" s="714"/>
      <c r="J8" s="714"/>
      <c r="K8" s="714"/>
      <c r="L8" s="714"/>
    </row>
    <row r="9" spans="1:12" ht="23.25" customHeight="1" x14ac:dyDescent="0.35">
      <c r="A9" s="692" t="s">
        <v>2861</v>
      </c>
      <c r="B9" s="692"/>
      <c r="C9" s="692"/>
      <c r="D9" s="692"/>
      <c r="E9" s="692"/>
      <c r="F9" s="692"/>
      <c r="G9" s="692"/>
      <c r="H9" s="692"/>
      <c r="I9" s="692"/>
      <c r="J9" s="692"/>
      <c r="K9" s="692"/>
      <c r="L9" s="692"/>
    </row>
    <row r="10" spans="1:12" ht="23.25" customHeight="1" x14ac:dyDescent="0.35">
      <c r="A10" s="669" t="s">
        <v>2876</v>
      </c>
      <c r="B10" s="669"/>
      <c r="C10" s="669"/>
      <c r="D10" s="669"/>
      <c r="E10" s="669"/>
      <c r="F10" s="669"/>
      <c r="G10" s="669"/>
      <c r="H10" s="669"/>
      <c r="I10" s="669"/>
      <c r="J10" s="669"/>
      <c r="K10" s="669"/>
      <c r="L10" s="669"/>
    </row>
    <row r="11" spans="1:12" s="27" customFormat="1" ht="23.25" customHeight="1" x14ac:dyDescent="0.35">
      <c r="A11" s="164"/>
      <c r="B11" s="709" t="s">
        <v>1916</v>
      </c>
      <c r="C11" s="709"/>
      <c r="D11" s="709"/>
      <c r="E11" s="709"/>
      <c r="F11" s="709"/>
      <c r="G11" s="709"/>
      <c r="H11" s="709"/>
      <c r="I11" s="709"/>
      <c r="J11" s="709"/>
      <c r="K11" s="709"/>
      <c r="L11" s="709"/>
    </row>
    <row r="12" spans="1:12" s="27" customFormat="1" ht="23.25" customHeight="1" x14ac:dyDescent="0.35">
      <c r="A12" s="164"/>
      <c r="B12" s="709" t="s">
        <v>2596</v>
      </c>
      <c r="C12" s="709"/>
      <c r="D12" s="709"/>
      <c r="E12" s="709"/>
      <c r="F12" s="709"/>
      <c r="G12" s="709"/>
      <c r="H12" s="709"/>
      <c r="I12" s="709"/>
      <c r="J12" s="709"/>
      <c r="K12" s="709"/>
      <c r="L12" s="709"/>
    </row>
    <row r="13" spans="1:12" s="27" customFormat="1" ht="23.25" customHeight="1" x14ac:dyDescent="0.35">
      <c r="A13" s="164"/>
      <c r="B13" s="709" t="s">
        <v>2419</v>
      </c>
      <c r="C13" s="709"/>
      <c r="D13" s="709"/>
      <c r="E13" s="709"/>
      <c r="F13" s="709"/>
      <c r="G13" s="709"/>
      <c r="H13" s="709"/>
      <c r="I13" s="709"/>
      <c r="J13" s="709"/>
      <c r="K13" s="709"/>
      <c r="L13" s="709"/>
    </row>
    <row r="14" spans="1:12" s="27" customFormat="1" ht="23.25" customHeight="1" x14ac:dyDescent="0.35">
      <c r="A14" s="697" t="s">
        <v>15</v>
      </c>
      <c r="B14" s="697" t="s">
        <v>5</v>
      </c>
      <c r="C14" s="697" t="s">
        <v>16</v>
      </c>
      <c r="D14" s="505" t="s">
        <v>17</v>
      </c>
      <c r="E14" s="713" t="s">
        <v>19</v>
      </c>
      <c r="F14" s="713"/>
      <c r="G14" s="713"/>
      <c r="H14" s="713"/>
      <c r="I14" s="713"/>
      <c r="J14" s="505" t="s">
        <v>20</v>
      </c>
      <c r="K14" s="505" t="s">
        <v>21</v>
      </c>
      <c r="L14" s="511" t="s">
        <v>24</v>
      </c>
    </row>
    <row r="15" spans="1:12" s="27" customFormat="1" ht="23.25" customHeight="1" x14ac:dyDescent="0.35">
      <c r="A15" s="711"/>
      <c r="B15" s="711"/>
      <c r="C15" s="711"/>
      <c r="D15" s="210" t="s">
        <v>18</v>
      </c>
      <c r="E15" s="513" t="s">
        <v>1898</v>
      </c>
      <c r="F15" s="514" t="s">
        <v>1899</v>
      </c>
      <c r="G15" s="513" t="s">
        <v>1900</v>
      </c>
      <c r="H15" s="514" t="s">
        <v>1901</v>
      </c>
      <c r="I15" s="513" t="s">
        <v>1902</v>
      </c>
      <c r="J15" s="210" t="s">
        <v>22</v>
      </c>
      <c r="K15" s="210" t="s">
        <v>23</v>
      </c>
      <c r="L15" s="515" t="s">
        <v>25</v>
      </c>
    </row>
    <row r="16" spans="1:12" s="27" customFormat="1" ht="23.25" customHeight="1" x14ac:dyDescent="0.35">
      <c r="A16" s="712"/>
      <c r="B16" s="712"/>
      <c r="C16" s="712"/>
      <c r="D16" s="216"/>
      <c r="E16" s="516" t="s">
        <v>7</v>
      </c>
      <c r="F16" s="516" t="s">
        <v>7</v>
      </c>
      <c r="G16" s="516" t="s">
        <v>7</v>
      </c>
      <c r="H16" s="516" t="s">
        <v>7</v>
      </c>
      <c r="I16" s="516" t="s">
        <v>7</v>
      </c>
      <c r="J16" s="216"/>
      <c r="K16" s="216"/>
      <c r="L16" s="517"/>
    </row>
    <row r="17" spans="1:12" s="27" customFormat="1" ht="23.25" customHeight="1" x14ac:dyDescent="0.35">
      <c r="A17" s="5">
        <v>1</v>
      </c>
      <c r="B17" s="29" t="s">
        <v>1196</v>
      </c>
      <c r="C17" s="9" t="s">
        <v>2114</v>
      </c>
      <c r="D17" s="9" t="s">
        <v>1196</v>
      </c>
      <c r="E17" s="31">
        <v>30000</v>
      </c>
      <c r="F17" s="31">
        <v>30000</v>
      </c>
      <c r="G17" s="31">
        <v>30000</v>
      </c>
      <c r="H17" s="31">
        <v>30000</v>
      </c>
      <c r="I17" s="31">
        <v>30000</v>
      </c>
      <c r="J17" s="348" t="s">
        <v>80</v>
      </c>
      <c r="K17" s="9" t="s">
        <v>1197</v>
      </c>
      <c r="L17" s="193" t="s">
        <v>39</v>
      </c>
    </row>
    <row r="18" spans="1:12" s="27" customFormat="1" ht="23.25" customHeight="1" x14ac:dyDescent="0.35">
      <c r="A18" s="5"/>
      <c r="B18" s="6" t="s">
        <v>1198</v>
      </c>
      <c r="C18" s="9" t="s">
        <v>2115</v>
      </c>
      <c r="D18" s="9" t="s">
        <v>1199</v>
      </c>
      <c r="E18" s="13"/>
      <c r="F18" s="13"/>
      <c r="G18" s="12"/>
      <c r="H18" s="13"/>
      <c r="I18" s="13"/>
      <c r="J18" s="71" t="s">
        <v>210</v>
      </c>
      <c r="K18" s="9" t="s">
        <v>1061</v>
      </c>
      <c r="L18" s="196" t="s">
        <v>293</v>
      </c>
    </row>
    <row r="19" spans="1:12" s="6" customFormat="1" ht="23.25" customHeight="1" x14ac:dyDescent="0.35">
      <c r="A19" s="5"/>
      <c r="B19" s="6" t="s">
        <v>153</v>
      </c>
      <c r="C19" s="9" t="s">
        <v>2116</v>
      </c>
      <c r="D19" s="9" t="s">
        <v>153</v>
      </c>
      <c r="E19" s="85"/>
      <c r="F19" s="85"/>
      <c r="G19" s="85"/>
      <c r="H19" s="13"/>
      <c r="I19" s="13"/>
      <c r="J19" s="71" t="s">
        <v>212</v>
      </c>
      <c r="K19" s="9" t="s">
        <v>1200</v>
      </c>
      <c r="L19" s="5"/>
    </row>
    <row r="20" spans="1:12" s="27" customFormat="1" ht="23.25" customHeight="1" x14ac:dyDescent="0.35">
      <c r="A20" s="5"/>
      <c r="B20" s="6"/>
      <c r="C20" s="9" t="s">
        <v>2117</v>
      </c>
      <c r="D20" s="9"/>
      <c r="E20" s="6"/>
      <c r="F20" s="6"/>
      <c r="G20" s="6"/>
      <c r="H20" s="6"/>
      <c r="I20" s="6"/>
      <c r="J20" s="6" t="s">
        <v>89</v>
      </c>
      <c r="K20" s="6" t="s">
        <v>1201</v>
      </c>
      <c r="L20" s="5"/>
    </row>
    <row r="21" spans="1:12" s="27" customFormat="1" ht="23.25" customHeight="1" x14ac:dyDescent="0.35">
      <c r="A21" s="5"/>
      <c r="B21" s="6"/>
      <c r="C21" s="9" t="s">
        <v>2118</v>
      </c>
      <c r="D21" s="9"/>
      <c r="E21" s="6"/>
      <c r="F21" s="6"/>
      <c r="G21" s="6"/>
      <c r="H21" s="6"/>
      <c r="I21" s="6"/>
      <c r="J21" s="6"/>
      <c r="K21" s="6" t="s">
        <v>1202</v>
      </c>
      <c r="L21" s="5"/>
    </row>
    <row r="22" spans="1:12" s="27" customFormat="1" ht="23.25" customHeight="1" x14ac:dyDescent="0.35">
      <c r="A22" s="5"/>
      <c r="B22" s="6"/>
      <c r="C22" s="9" t="s">
        <v>2119</v>
      </c>
      <c r="D22" s="9"/>
      <c r="E22" s="6"/>
      <c r="F22" s="6"/>
      <c r="G22" s="6"/>
      <c r="H22" s="6"/>
      <c r="I22" s="6"/>
      <c r="J22" s="6"/>
      <c r="K22" s="6"/>
      <c r="L22" s="5"/>
    </row>
    <row r="23" spans="1:12" s="27" customFormat="1" ht="23.25" customHeight="1" x14ac:dyDescent="0.35">
      <c r="A23" s="5"/>
      <c r="B23" s="6"/>
      <c r="C23" s="9" t="s">
        <v>2120</v>
      </c>
      <c r="D23" s="9"/>
      <c r="E23" s="6"/>
      <c r="F23" s="6"/>
      <c r="G23" s="6"/>
      <c r="H23" s="6"/>
      <c r="I23" s="6"/>
      <c r="J23" s="6"/>
      <c r="K23" s="6"/>
      <c r="L23" s="5"/>
    </row>
    <row r="24" spans="1:12" s="27" customFormat="1" ht="23.25" customHeight="1" x14ac:dyDescent="0.35">
      <c r="A24" s="5"/>
      <c r="B24" s="6"/>
      <c r="C24" s="6" t="s">
        <v>2121</v>
      </c>
      <c r="D24" s="6"/>
      <c r="E24" s="6"/>
      <c r="F24" s="6"/>
      <c r="G24" s="6"/>
      <c r="H24" s="6"/>
      <c r="I24" s="6"/>
      <c r="J24" s="6"/>
      <c r="K24" s="6"/>
      <c r="L24" s="5"/>
    </row>
    <row r="25" spans="1:12" s="27" customFormat="1" ht="23.25" customHeight="1" x14ac:dyDescent="0.35">
      <c r="A25" s="579" t="s">
        <v>13</v>
      </c>
      <c r="B25" s="485" t="s">
        <v>228</v>
      </c>
      <c r="C25" s="37"/>
      <c r="D25" s="37"/>
      <c r="E25" s="105">
        <f>E17</f>
        <v>30000</v>
      </c>
      <c r="F25" s="105">
        <f t="shared" ref="F25:I25" si="0">F17</f>
        <v>30000</v>
      </c>
      <c r="G25" s="105">
        <f t="shared" si="0"/>
        <v>30000</v>
      </c>
      <c r="H25" s="105">
        <f t="shared" si="0"/>
        <v>30000</v>
      </c>
      <c r="I25" s="105">
        <f t="shared" si="0"/>
        <v>30000</v>
      </c>
      <c r="J25" s="106"/>
      <c r="K25" s="37"/>
      <c r="L25" s="579"/>
    </row>
    <row r="26" spans="1:12" s="27" customFormat="1" ht="23.25" customHeight="1" x14ac:dyDescent="0.35"/>
    <row r="27" spans="1:12" s="27" customFormat="1" ht="23.25" customHeight="1" x14ac:dyDescent="0.35"/>
    <row r="28" spans="1:12" s="27" customFormat="1" ht="23.25" customHeight="1" x14ac:dyDescent="0.35">
      <c r="L28" s="518" t="s">
        <v>1904</v>
      </c>
    </row>
    <row r="29" spans="1:12" s="27" customFormat="1" ht="23.25" customHeight="1" x14ac:dyDescent="0.35">
      <c r="A29" s="164"/>
      <c r="B29" s="709" t="s">
        <v>1916</v>
      </c>
      <c r="C29" s="709"/>
      <c r="D29" s="709"/>
      <c r="E29" s="709"/>
      <c r="F29" s="709"/>
      <c r="G29" s="709"/>
      <c r="H29" s="709"/>
      <c r="I29" s="709"/>
      <c r="J29" s="709"/>
      <c r="K29" s="709"/>
      <c r="L29" s="709"/>
    </row>
    <row r="30" spans="1:12" s="27" customFormat="1" ht="23.25" customHeight="1" x14ac:dyDescent="0.35">
      <c r="A30" s="164"/>
      <c r="B30" s="709" t="s">
        <v>2596</v>
      </c>
      <c r="C30" s="709"/>
      <c r="D30" s="709"/>
      <c r="E30" s="709"/>
      <c r="F30" s="709"/>
      <c r="G30" s="709"/>
      <c r="H30" s="709"/>
      <c r="I30" s="709"/>
      <c r="J30" s="709"/>
      <c r="K30" s="709"/>
      <c r="L30" s="709"/>
    </row>
    <row r="31" spans="1:12" s="27" customFormat="1" ht="23.25" customHeight="1" x14ac:dyDescent="0.35">
      <c r="A31" s="164"/>
      <c r="B31" s="709" t="s">
        <v>2598</v>
      </c>
      <c r="C31" s="709"/>
      <c r="D31" s="709"/>
      <c r="E31" s="709"/>
      <c r="F31" s="709"/>
      <c r="G31" s="709"/>
      <c r="H31" s="709"/>
      <c r="I31" s="709"/>
      <c r="J31" s="709"/>
      <c r="K31" s="709"/>
      <c r="L31" s="709"/>
    </row>
    <row r="32" spans="1:12" s="27" customFormat="1" ht="23.25" customHeight="1" x14ac:dyDescent="0.35">
      <c r="A32" s="697" t="s">
        <v>15</v>
      </c>
      <c r="B32" s="697" t="s">
        <v>5</v>
      </c>
      <c r="C32" s="697" t="s">
        <v>16</v>
      </c>
      <c r="D32" s="505" t="s">
        <v>17</v>
      </c>
      <c r="E32" s="713" t="s">
        <v>19</v>
      </c>
      <c r="F32" s="713"/>
      <c r="G32" s="713"/>
      <c r="H32" s="713"/>
      <c r="I32" s="713"/>
      <c r="J32" s="505" t="s">
        <v>20</v>
      </c>
      <c r="K32" s="505" t="s">
        <v>21</v>
      </c>
      <c r="L32" s="511" t="s">
        <v>24</v>
      </c>
    </row>
    <row r="33" spans="1:12" s="27" customFormat="1" ht="23.25" customHeight="1" x14ac:dyDescent="0.35">
      <c r="A33" s="711"/>
      <c r="B33" s="711"/>
      <c r="C33" s="711"/>
      <c r="D33" s="210" t="s">
        <v>18</v>
      </c>
      <c r="E33" s="513" t="s">
        <v>1898</v>
      </c>
      <c r="F33" s="514" t="s">
        <v>1899</v>
      </c>
      <c r="G33" s="513" t="s">
        <v>1900</v>
      </c>
      <c r="H33" s="514" t="s">
        <v>1901</v>
      </c>
      <c r="I33" s="513" t="s">
        <v>1902</v>
      </c>
      <c r="J33" s="210" t="s">
        <v>22</v>
      </c>
      <c r="K33" s="210" t="s">
        <v>23</v>
      </c>
      <c r="L33" s="515" t="s">
        <v>25</v>
      </c>
    </row>
    <row r="34" spans="1:12" s="27" customFormat="1" ht="23.25" customHeight="1" x14ac:dyDescent="0.35">
      <c r="A34" s="712"/>
      <c r="B34" s="712"/>
      <c r="C34" s="712"/>
      <c r="D34" s="216"/>
      <c r="E34" s="516" t="s">
        <v>7</v>
      </c>
      <c r="F34" s="516" t="s">
        <v>7</v>
      </c>
      <c r="G34" s="516" t="s">
        <v>7</v>
      </c>
      <c r="H34" s="516" t="s">
        <v>7</v>
      </c>
      <c r="I34" s="516" t="s">
        <v>7</v>
      </c>
      <c r="J34" s="216"/>
      <c r="K34" s="216"/>
      <c r="L34" s="517"/>
    </row>
    <row r="35" spans="1:12" s="27" customFormat="1" ht="23.25" customHeight="1" x14ac:dyDescent="0.35">
      <c r="A35" s="1">
        <v>1</v>
      </c>
      <c r="B35" s="2" t="s">
        <v>1426</v>
      </c>
      <c r="C35" s="15" t="s">
        <v>1427</v>
      </c>
      <c r="D35" s="2" t="s">
        <v>478</v>
      </c>
      <c r="E35" s="252">
        <v>20000</v>
      </c>
      <c r="F35" s="252">
        <v>20000</v>
      </c>
      <c r="G35" s="252">
        <v>20000</v>
      </c>
      <c r="H35" s="252">
        <v>20000</v>
      </c>
      <c r="I35" s="252">
        <v>20000</v>
      </c>
      <c r="J35" s="375" t="s">
        <v>1428</v>
      </c>
      <c r="K35" s="15" t="s">
        <v>1429</v>
      </c>
      <c r="L35" s="193" t="s">
        <v>39</v>
      </c>
    </row>
    <row r="36" spans="1:12" s="27" customFormat="1" ht="23.25" customHeight="1" x14ac:dyDescent="0.35">
      <c r="A36" s="5"/>
      <c r="B36" s="6" t="s">
        <v>1430</v>
      </c>
      <c r="C36" s="9" t="s">
        <v>1431</v>
      </c>
      <c r="D36" s="6" t="s">
        <v>1432</v>
      </c>
      <c r="E36" s="13"/>
      <c r="F36" s="13"/>
      <c r="G36" s="13"/>
      <c r="H36" s="6"/>
      <c r="I36" s="6"/>
      <c r="J36" s="71" t="s">
        <v>1433</v>
      </c>
      <c r="K36" s="9" t="s">
        <v>1434</v>
      </c>
      <c r="L36" s="196" t="s">
        <v>293</v>
      </c>
    </row>
    <row r="37" spans="1:12" s="6" customFormat="1" ht="23.25" customHeight="1" x14ac:dyDescent="0.35">
      <c r="A37" s="5"/>
      <c r="C37" s="9" t="s">
        <v>1435</v>
      </c>
      <c r="E37" s="13"/>
      <c r="F37" s="13"/>
      <c r="G37" s="13"/>
      <c r="J37" s="71" t="s">
        <v>1436</v>
      </c>
      <c r="K37" s="9" t="s">
        <v>1437</v>
      </c>
    </row>
    <row r="38" spans="1:12" s="27" customFormat="1" ht="23.25" customHeight="1" x14ac:dyDescent="0.35">
      <c r="A38" s="5"/>
      <c r="B38" s="6"/>
      <c r="C38" s="9" t="s">
        <v>1438</v>
      </c>
      <c r="D38" s="6"/>
      <c r="E38" s="12"/>
      <c r="F38" s="12"/>
      <c r="G38" s="12"/>
      <c r="H38" s="6"/>
      <c r="I38" s="6"/>
      <c r="J38" s="348" t="s">
        <v>1439</v>
      </c>
      <c r="K38" s="9" t="s">
        <v>1440</v>
      </c>
      <c r="L38" s="6"/>
    </row>
    <row r="39" spans="1:12" s="27" customFormat="1" ht="23.25" customHeight="1" x14ac:dyDescent="0.35">
      <c r="A39" s="5"/>
      <c r="B39" s="6"/>
      <c r="C39" s="9" t="s">
        <v>1441</v>
      </c>
      <c r="D39" s="6"/>
      <c r="E39" s="12"/>
      <c r="F39" s="12"/>
      <c r="G39" s="12"/>
      <c r="H39" s="6"/>
      <c r="I39" s="6"/>
      <c r="J39" s="71" t="s">
        <v>295</v>
      </c>
      <c r="K39" s="9" t="s">
        <v>16</v>
      </c>
      <c r="L39" s="6"/>
    </row>
    <row r="40" spans="1:12" s="27" customFormat="1" ht="23.25" customHeight="1" x14ac:dyDescent="0.35">
      <c r="A40" s="5"/>
      <c r="B40" s="6"/>
      <c r="C40" s="9" t="s">
        <v>1442</v>
      </c>
      <c r="D40" s="6"/>
      <c r="E40" s="12"/>
      <c r="F40" s="12"/>
      <c r="G40" s="12"/>
      <c r="H40" s="70"/>
      <c r="I40" s="70"/>
      <c r="J40" s="6"/>
      <c r="K40" s="5"/>
      <c r="L40" s="5"/>
    </row>
    <row r="41" spans="1:12" s="27" customFormat="1" ht="23.25" customHeight="1" x14ac:dyDescent="0.35">
      <c r="A41" s="5"/>
      <c r="B41" s="6"/>
      <c r="C41" s="9" t="s">
        <v>1443</v>
      </c>
      <c r="D41" s="6"/>
      <c r="E41" s="12"/>
      <c r="F41" s="12"/>
      <c r="G41" s="12"/>
      <c r="H41" s="70"/>
      <c r="I41" s="70"/>
      <c r="J41" s="6"/>
      <c r="K41" s="5"/>
      <c r="L41" s="5"/>
    </row>
    <row r="42" spans="1:12" s="27" customFormat="1" ht="23.25" customHeight="1" x14ac:dyDescent="0.35">
      <c r="A42" s="5"/>
      <c r="B42" s="6"/>
      <c r="C42" s="9" t="s">
        <v>1444</v>
      </c>
      <c r="D42" s="6"/>
      <c r="E42" s="13"/>
      <c r="F42" s="13"/>
      <c r="G42" s="13"/>
      <c r="H42" s="8"/>
      <c r="I42" s="8"/>
      <c r="J42" s="6"/>
      <c r="K42" s="6"/>
      <c r="L42" s="5"/>
    </row>
    <row r="43" spans="1:12" s="27" customFormat="1" ht="23.25" customHeight="1" x14ac:dyDescent="0.35">
      <c r="A43" s="6"/>
      <c r="B43" s="6"/>
      <c r="C43" s="9" t="s">
        <v>1445</v>
      </c>
      <c r="D43" s="6"/>
      <c r="E43" s="85"/>
      <c r="F43" s="85"/>
      <c r="G43" s="85"/>
      <c r="H43" s="6"/>
      <c r="I43" s="6"/>
      <c r="J43" s="376"/>
      <c r="K43" s="6"/>
      <c r="L43" s="5"/>
    </row>
    <row r="44" spans="1:12" s="27" customFormat="1" ht="23.25" customHeight="1" x14ac:dyDescent="0.35">
      <c r="A44" s="11"/>
      <c r="B44" s="11"/>
      <c r="C44" s="16"/>
      <c r="D44" s="11"/>
      <c r="E44" s="148"/>
      <c r="F44" s="148"/>
      <c r="G44" s="148"/>
      <c r="H44" s="11"/>
      <c r="I44" s="11"/>
      <c r="J44" s="377"/>
      <c r="K44" s="11"/>
      <c r="L44" s="10"/>
    </row>
    <row r="45" spans="1:12" s="27" customFormat="1" ht="23.25" customHeight="1" x14ac:dyDescent="0.35">
      <c r="A45" s="5">
        <v>2</v>
      </c>
      <c r="B45" s="6" t="s">
        <v>1446</v>
      </c>
      <c r="C45" s="6" t="s">
        <v>1447</v>
      </c>
      <c r="D45" s="9" t="s">
        <v>1448</v>
      </c>
      <c r="E45" s="85">
        <v>20000</v>
      </c>
      <c r="F45" s="85">
        <v>20000</v>
      </c>
      <c r="G45" s="85">
        <v>20000</v>
      </c>
      <c r="H45" s="85">
        <v>20000</v>
      </c>
      <c r="I45" s="85">
        <v>20000</v>
      </c>
      <c r="J45" s="146" t="s">
        <v>41</v>
      </c>
      <c r="K45" s="6" t="s">
        <v>41</v>
      </c>
      <c r="L45" s="193" t="s">
        <v>39</v>
      </c>
    </row>
    <row r="46" spans="1:12" s="27" customFormat="1" ht="23.25" customHeight="1" x14ac:dyDescent="0.35">
      <c r="A46" s="5"/>
      <c r="B46" s="6" t="s">
        <v>226</v>
      </c>
      <c r="C46" s="6" t="s">
        <v>1449</v>
      </c>
      <c r="D46" s="9" t="s">
        <v>1450</v>
      </c>
      <c r="E46" s="13"/>
      <c r="F46" s="13"/>
      <c r="G46" s="13"/>
      <c r="H46" s="6"/>
      <c r="I46" s="6"/>
      <c r="J46" s="71" t="s">
        <v>1451</v>
      </c>
      <c r="K46" s="6" t="s">
        <v>1452</v>
      </c>
      <c r="L46" s="196" t="s">
        <v>293</v>
      </c>
    </row>
    <row r="47" spans="1:12" s="27" customFormat="1" ht="23.25" customHeight="1" x14ac:dyDescent="0.35">
      <c r="A47" s="5"/>
      <c r="B47" s="31"/>
      <c r="C47" s="6" t="s">
        <v>1453</v>
      </c>
      <c r="D47" s="6"/>
      <c r="E47" s="12"/>
      <c r="F47" s="12"/>
      <c r="G47" s="12"/>
      <c r="H47" s="6"/>
      <c r="I47" s="6"/>
      <c r="J47" s="71" t="s">
        <v>2918</v>
      </c>
      <c r="K47" s="6" t="s">
        <v>1454</v>
      </c>
      <c r="L47" s="5"/>
    </row>
    <row r="48" spans="1:12" s="27" customFormat="1" ht="23.25" customHeight="1" x14ac:dyDescent="0.35">
      <c r="A48" s="5"/>
      <c r="B48" s="6"/>
      <c r="C48" s="6"/>
      <c r="D48" s="6"/>
      <c r="E48" s="13"/>
      <c r="F48" s="13"/>
      <c r="G48" s="13"/>
      <c r="H48" s="6"/>
      <c r="I48" s="6"/>
      <c r="J48" s="71" t="s">
        <v>89</v>
      </c>
      <c r="K48" s="6" t="s">
        <v>1455</v>
      </c>
      <c r="L48" s="5"/>
    </row>
    <row r="49" spans="1:12" s="27" customFormat="1" ht="23.25" customHeight="1" x14ac:dyDescent="0.3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s="27" customFormat="1" ht="23.25" customHeight="1" x14ac:dyDescent="0.35"/>
    <row r="51" spans="1:12" s="27" customFormat="1" ht="23.25" customHeight="1" x14ac:dyDescent="0.35"/>
    <row r="52" spans="1:12" s="27" customFormat="1" ht="23.25" customHeight="1" x14ac:dyDescent="0.35"/>
    <row r="53" spans="1:12" s="27" customFormat="1" ht="23.25" customHeight="1" x14ac:dyDescent="0.35"/>
    <row r="54" spans="1:12" s="27" customFormat="1" ht="23.25" customHeight="1" x14ac:dyDescent="0.35">
      <c r="L54" s="518" t="s">
        <v>1904</v>
      </c>
    </row>
    <row r="55" spans="1:12" s="27" customFormat="1" ht="23.25" customHeight="1" x14ac:dyDescent="0.35">
      <c r="A55" s="164"/>
      <c r="B55" s="709" t="s">
        <v>1916</v>
      </c>
      <c r="C55" s="709"/>
      <c r="D55" s="709"/>
      <c r="E55" s="709"/>
      <c r="F55" s="709"/>
      <c r="G55" s="709"/>
      <c r="H55" s="709"/>
      <c r="I55" s="709"/>
      <c r="J55" s="709"/>
      <c r="K55" s="709"/>
      <c r="L55" s="709"/>
    </row>
    <row r="56" spans="1:12" s="27" customFormat="1" ht="23.25" customHeight="1" x14ac:dyDescent="0.35">
      <c r="A56" s="164"/>
      <c r="B56" s="709" t="s">
        <v>2596</v>
      </c>
      <c r="C56" s="709"/>
      <c r="D56" s="709"/>
      <c r="E56" s="709"/>
      <c r="F56" s="709"/>
      <c r="G56" s="709"/>
      <c r="H56" s="709"/>
      <c r="I56" s="709"/>
      <c r="J56" s="709"/>
      <c r="K56" s="709"/>
      <c r="L56" s="709"/>
    </row>
    <row r="57" spans="1:12" s="27" customFormat="1" ht="23.25" customHeight="1" x14ac:dyDescent="0.35">
      <c r="A57" s="164"/>
      <c r="B57" s="709" t="s">
        <v>2598</v>
      </c>
      <c r="C57" s="709"/>
      <c r="D57" s="709"/>
      <c r="E57" s="709"/>
      <c r="F57" s="709"/>
      <c r="G57" s="709"/>
      <c r="H57" s="709"/>
      <c r="I57" s="709"/>
      <c r="J57" s="709"/>
      <c r="K57" s="709"/>
      <c r="L57" s="709"/>
    </row>
    <row r="58" spans="1:12" s="27" customFormat="1" ht="23.25" customHeight="1" x14ac:dyDescent="0.35">
      <c r="A58" s="697" t="s">
        <v>15</v>
      </c>
      <c r="B58" s="697" t="s">
        <v>5</v>
      </c>
      <c r="C58" s="697" t="s">
        <v>16</v>
      </c>
      <c r="D58" s="505" t="s">
        <v>17</v>
      </c>
      <c r="E58" s="713" t="s">
        <v>19</v>
      </c>
      <c r="F58" s="713"/>
      <c r="G58" s="713"/>
      <c r="H58" s="713"/>
      <c r="I58" s="713"/>
      <c r="J58" s="505" t="s">
        <v>20</v>
      </c>
      <c r="K58" s="505" t="s">
        <v>21</v>
      </c>
      <c r="L58" s="511" t="s">
        <v>24</v>
      </c>
    </row>
    <row r="59" spans="1:12" s="27" customFormat="1" ht="23.25" customHeight="1" x14ac:dyDescent="0.35">
      <c r="A59" s="711"/>
      <c r="B59" s="711"/>
      <c r="C59" s="711"/>
      <c r="D59" s="210" t="s">
        <v>18</v>
      </c>
      <c r="E59" s="513" t="s">
        <v>1898</v>
      </c>
      <c r="F59" s="514" t="s">
        <v>1899</v>
      </c>
      <c r="G59" s="513" t="s">
        <v>1900</v>
      </c>
      <c r="H59" s="514" t="s">
        <v>1901</v>
      </c>
      <c r="I59" s="513" t="s">
        <v>1902</v>
      </c>
      <c r="J59" s="210" t="s">
        <v>22</v>
      </c>
      <c r="K59" s="210" t="s">
        <v>23</v>
      </c>
      <c r="L59" s="515" t="s">
        <v>25</v>
      </c>
    </row>
    <row r="60" spans="1:12" s="27" customFormat="1" ht="23.25" customHeight="1" x14ac:dyDescent="0.35">
      <c r="A60" s="712"/>
      <c r="B60" s="712"/>
      <c r="C60" s="712"/>
      <c r="D60" s="216"/>
      <c r="E60" s="516" t="s">
        <v>7</v>
      </c>
      <c r="F60" s="516" t="s">
        <v>7</v>
      </c>
      <c r="G60" s="516" t="s">
        <v>7</v>
      </c>
      <c r="H60" s="516" t="s">
        <v>7</v>
      </c>
      <c r="I60" s="516" t="s">
        <v>7</v>
      </c>
      <c r="J60" s="216"/>
      <c r="K60" s="216"/>
      <c r="L60" s="517"/>
    </row>
    <row r="61" spans="1:12" s="27" customFormat="1" ht="23.25" customHeight="1" x14ac:dyDescent="0.35">
      <c r="A61" s="5">
        <v>3</v>
      </c>
      <c r="B61" s="6" t="s">
        <v>1456</v>
      </c>
      <c r="C61" s="9" t="s">
        <v>1130</v>
      </c>
      <c r="D61" s="9" t="s">
        <v>343</v>
      </c>
      <c r="E61" s="85" t="s">
        <v>98</v>
      </c>
      <c r="F61" s="85" t="s">
        <v>98</v>
      </c>
      <c r="G61" s="237">
        <v>20000</v>
      </c>
      <c r="H61" s="13" t="s">
        <v>98</v>
      </c>
      <c r="I61" s="13" t="s">
        <v>98</v>
      </c>
      <c r="J61" s="6" t="s">
        <v>1457</v>
      </c>
      <c r="K61" s="9" t="s">
        <v>125</v>
      </c>
      <c r="L61" s="193" t="s">
        <v>39</v>
      </c>
    </row>
    <row r="62" spans="1:12" s="27" customFormat="1" ht="23.25" customHeight="1" x14ac:dyDescent="0.35">
      <c r="A62" s="5"/>
      <c r="B62" s="6"/>
      <c r="C62" s="9" t="s">
        <v>1458</v>
      </c>
      <c r="D62" s="9" t="s">
        <v>177</v>
      </c>
      <c r="E62" s="13"/>
      <c r="F62" s="13"/>
      <c r="G62" s="13"/>
      <c r="H62" s="6"/>
      <c r="I62" s="6"/>
      <c r="J62" s="6" t="s">
        <v>1459</v>
      </c>
      <c r="K62" s="9" t="s">
        <v>1460</v>
      </c>
      <c r="L62" s="196" t="s">
        <v>293</v>
      </c>
    </row>
    <row r="63" spans="1:12" s="27" customFormat="1" ht="23.25" customHeight="1" x14ac:dyDescent="0.35">
      <c r="A63" s="5"/>
      <c r="B63" s="6"/>
      <c r="C63" s="9" t="s">
        <v>2368</v>
      </c>
      <c r="D63" s="9" t="s">
        <v>1461</v>
      </c>
      <c r="E63" s="6"/>
      <c r="F63" s="6"/>
      <c r="G63" s="6"/>
      <c r="H63" s="6"/>
      <c r="I63" s="6"/>
      <c r="J63" s="6" t="s">
        <v>1462</v>
      </c>
      <c r="K63" s="9" t="s">
        <v>1463</v>
      </c>
      <c r="L63" s="5"/>
    </row>
    <row r="64" spans="1:12" s="27" customFormat="1" ht="23.25" customHeight="1" x14ac:dyDescent="0.35">
      <c r="A64" s="6"/>
      <c r="B64" s="6"/>
      <c r="C64" s="9" t="s">
        <v>2369</v>
      </c>
      <c r="D64" s="6"/>
      <c r="E64" s="13"/>
      <c r="F64" s="13"/>
      <c r="G64" s="13"/>
      <c r="H64" s="8"/>
      <c r="I64" s="8"/>
      <c r="J64" s="6" t="s">
        <v>1464</v>
      </c>
      <c r="K64" s="6"/>
      <c r="L64" s="5"/>
    </row>
    <row r="65" spans="1:12" s="27" customFormat="1" ht="23.25" customHeight="1" x14ac:dyDescent="0.35">
      <c r="A65" s="10"/>
      <c r="B65" s="11"/>
      <c r="C65" s="16"/>
      <c r="D65" s="11"/>
      <c r="E65" s="14"/>
      <c r="F65" s="14"/>
      <c r="G65" s="14"/>
      <c r="H65" s="59"/>
      <c r="I65" s="59"/>
      <c r="J65" s="11"/>
      <c r="K65" s="11"/>
      <c r="L65" s="10"/>
    </row>
    <row r="66" spans="1:12" s="27" customFormat="1" ht="23.25" customHeight="1" x14ac:dyDescent="0.35">
      <c r="A66" s="36" t="s">
        <v>13</v>
      </c>
      <c r="B66" s="485" t="s">
        <v>267</v>
      </c>
      <c r="C66" s="37"/>
      <c r="D66" s="37"/>
      <c r="E66" s="105">
        <f>SUM(E35:E65)</f>
        <v>40000</v>
      </c>
      <c r="F66" s="105">
        <f t="shared" ref="F66:I66" si="1">SUM(F35:F65)</f>
        <v>40000</v>
      </c>
      <c r="G66" s="105">
        <f t="shared" si="1"/>
        <v>60000</v>
      </c>
      <c r="H66" s="105">
        <f t="shared" si="1"/>
        <v>40000</v>
      </c>
      <c r="I66" s="105">
        <f t="shared" si="1"/>
        <v>40000</v>
      </c>
      <c r="J66" s="106"/>
      <c r="K66" s="37"/>
      <c r="L66" s="36"/>
    </row>
    <row r="67" spans="1:12" s="27" customFormat="1" ht="23.25" customHeight="1" x14ac:dyDescent="0.35"/>
    <row r="68" spans="1:12" s="27" customFormat="1" ht="23.25" customHeight="1" x14ac:dyDescent="0.35"/>
    <row r="69" spans="1:12" s="27" customFormat="1" ht="23.25" customHeight="1" x14ac:dyDescent="0.35"/>
    <row r="70" spans="1:12" s="27" customFormat="1" ht="23.25" customHeight="1" x14ac:dyDescent="0.35"/>
    <row r="71" spans="1:12" s="27" customFormat="1" ht="23.25" customHeight="1" x14ac:dyDescent="0.35"/>
    <row r="72" spans="1:12" s="27" customFormat="1" ht="23.25" customHeight="1" x14ac:dyDescent="0.35"/>
    <row r="73" spans="1:12" s="277" customFormat="1" ht="23.25" customHeight="1" x14ac:dyDescent="0.35"/>
    <row r="74" spans="1:12" s="277" customFormat="1" ht="23.25" customHeight="1" x14ac:dyDescent="0.35"/>
    <row r="75" spans="1:12" s="277" customFormat="1" ht="23.25" customHeight="1" x14ac:dyDescent="0.35"/>
    <row r="76" spans="1:12" s="277" customFormat="1" ht="23.25" customHeight="1" x14ac:dyDescent="0.35"/>
    <row r="77" spans="1:12" s="277" customFormat="1" ht="23.25" customHeight="1" x14ac:dyDescent="0.35"/>
    <row r="78" spans="1:12" s="277" customFormat="1" ht="23.25" customHeight="1" x14ac:dyDescent="0.35"/>
    <row r="79" spans="1:12" s="277" customFormat="1" ht="23.25" customHeight="1" x14ac:dyDescent="0.35"/>
    <row r="80" spans="1:12" s="277" customFormat="1" ht="23.25" customHeight="1" x14ac:dyDescent="0.35">
      <c r="L80" s="518" t="s">
        <v>1904</v>
      </c>
    </row>
    <row r="81" spans="1:12" ht="23.25" customHeight="1" x14ac:dyDescent="0.35">
      <c r="A81" s="110"/>
      <c r="B81" s="669" t="s">
        <v>1916</v>
      </c>
      <c r="C81" s="669"/>
      <c r="D81" s="669"/>
      <c r="E81" s="669"/>
      <c r="F81" s="669"/>
      <c r="G81" s="669"/>
      <c r="H81" s="669"/>
      <c r="I81" s="669"/>
      <c r="J81" s="669"/>
      <c r="K81" s="669"/>
      <c r="L81" s="669"/>
    </row>
    <row r="82" spans="1:12" s="27" customFormat="1" ht="23.25" customHeight="1" x14ac:dyDescent="0.35">
      <c r="A82" s="164"/>
      <c r="B82" s="709" t="s">
        <v>2597</v>
      </c>
      <c r="C82" s="709"/>
      <c r="D82" s="709"/>
      <c r="E82" s="709"/>
      <c r="F82" s="709"/>
      <c r="G82" s="709"/>
      <c r="H82" s="709"/>
      <c r="I82" s="709"/>
      <c r="J82" s="709"/>
      <c r="K82" s="709"/>
      <c r="L82" s="709"/>
    </row>
    <row r="83" spans="1:12" ht="23.25" customHeight="1" x14ac:dyDescent="0.35">
      <c r="A83" s="110"/>
      <c r="B83" s="669" t="s">
        <v>2482</v>
      </c>
      <c r="C83" s="669"/>
      <c r="D83" s="669"/>
      <c r="E83" s="669"/>
      <c r="F83" s="669"/>
      <c r="G83" s="669"/>
      <c r="H83" s="669"/>
      <c r="I83" s="669"/>
      <c r="J83" s="669"/>
      <c r="K83" s="669"/>
      <c r="L83" s="669"/>
    </row>
    <row r="84" spans="1:12" ht="23.25" customHeight="1" x14ac:dyDescent="0.35">
      <c r="A84" s="687" t="s">
        <v>15</v>
      </c>
      <c r="B84" s="687" t="s">
        <v>5</v>
      </c>
      <c r="C84" s="687" t="s">
        <v>16</v>
      </c>
      <c r="D84" s="112" t="s">
        <v>17</v>
      </c>
      <c r="E84" s="690" t="s">
        <v>19</v>
      </c>
      <c r="F84" s="690"/>
      <c r="G84" s="690"/>
      <c r="H84" s="690"/>
      <c r="I84" s="690"/>
      <c r="J84" s="112" t="s">
        <v>20</v>
      </c>
      <c r="K84" s="112" t="s">
        <v>21</v>
      </c>
      <c r="L84" s="452" t="s">
        <v>24</v>
      </c>
    </row>
    <row r="85" spans="1:12" ht="23.25" customHeight="1" x14ac:dyDescent="0.35">
      <c r="A85" s="688"/>
      <c r="B85" s="688"/>
      <c r="C85" s="688"/>
      <c r="D85" s="113" t="s">
        <v>18</v>
      </c>
      <c r="E85" s="414" t="s">
        <v>1898</v>
      </c>
      <c r="F85" s="415" t="s">
        <v>1899</v>
      </c>
      <c r="G85" s="414" t="s">
        <v>1900</v>
      </c>
      <c r="H85" s="415" t="s">
        <v>1901</v>
      </c>
      <c r="I85" s="414" t="s">
        <v>1902</v>
      </c>
      <c r="J85" s="113" t="s">
        <v>22</v>
      </c>
      <c r="K85" s="113" t="s">
        <v>23</v>
      </c>
      <c r="L85" s="453" t="s">
        <v>25</v>
      </c>
    </row>
    <row r="86" spans="1:12" ht="23.25" customHeight="1" x14ac:dyDescent="0.35">
      <c r="A86" s="689"/>
      <c r="B86" s="689"/>
      <c r="C86" s="689"/>
      <c r="D86" s="114"/>
      <c r="E86" s="115" t="s">
        <v>7</v>
      </c>
      <c r="F86" s="115" t="s">
        <v>7</v>
      </c>
      <c r="G86" s="115" t="s">
        <v>7</v>
      </c>
      <c r="H86" s="115" t="s">
        <v>7</v>
      </c>
      <c r="I86" s="115" t="s">
        <v>7</v>
      </c>
      <c r="J86" s="114"/>
      <c r="K86" s="114"/>
      <c r="L86" s="454"/>
    </row>
    <row r="87" spans="1:12" ht="23.25" customHeight="1" x14ac:dyDescent="0.35">
      <c r="A87" s="1">
        <v>1</v>
      </c>
      <c r="B87" s="9" t="s">
        <v>1033</v>
      </c>
      <c r="C87" s="6" t="s">
        <v>1034</v>
      </c>
      <c r="D87" s="6" t="s">
        <v>1035</v>
      </c>
      <c r="E87" s="85">
        <v>800000</v>
      </c>
      <c r="F87" s="85">
        <v>800000</v>
      </c>
      <c r="G87" s="85">
        <v>800000</v>
      </c>
      <c r="H87" s="85">
        <v>800000</v>
      </c>
      <c r="I87" s="85">
        <v>800000</v>
      </c>
      <c r="J87" s="146" t="s">
        <v>2231</v>
      </c>
      <c r="K87" s="9" t="s">
        <v>2230</v>
      </c>
      <c r="L87" s="193" t="s">
        <v>39</v>
      </c>
    </row>
    <row r="88" spans="1:12" ht="23.25" customHeight="1" x14ac:dyDescent="0.35">
      <c r="A88" s="5"/>
      <c r="B88" s="6" t="s">
        <v>1036</v>
      </c>
      <c r="C88" s="6" t="s">
        <v>2230</v>
      </c>
      <c r="D88" s="6" t="s">
        <v>1037</v>
      </c>
      <c r="E88" s="85"/>
      <c r="F88" s="85"/>
      <c r="G88" s="85"/>
      <c r="H88" s="6"/>
      <c r="I88" s="6"/>
      <c r="J88" s="146" t="s">
        <v>2232</v>
      </c>
      <c r="K88" s="9" t="s">
        <v>2233</v>
      </c>
      <c r="L88" s="196" t="s">
        <v>293</v>
      </c>
    </row>
    <row r="89" spans="1:12" ht="23.25" customHeight="1" x14ac:dyDescent="0.35">
      <c r="A89" s="5"/>
      <c r="B89" s="6" t="s">
        <v>153</v>
      </c>
      <c r="C89" s="6" t="s">
        <v>2233</v>
      </c>
      <c r="D89" s="333"/>
      <c r="E89" s="334"/>
      <c r="F89" s="334"/>
      <c r="G89" s="334"/>
      <c r="H89" s="6"/>
      <c r="I89" s="6"/>
      <c r="J89" s="146" t="s">
        <v>928</v>
      </c>
      <c r="K89" s="9" t="s">
        <v>2234</v>
      </c>
      <c r="L89" s="5"/>
    </row>
    <row r="90" spans="1:12" ht="23.25" customHeight="1" x14ac:dyDescent="0.35">
      <c r="A90" s="5"/>
      <c r="B90" s="6"/>
      <c r="C90" s="6"/>
      <c r="D90" s="6"/>
      <c r="E90" s="6"/>
      <c r="F90" s="6"/>
      <c r="G90" s="6"/>
      <c r="H90" s="6"/>
      <c r="I90" s="6"/>
      <c r="J90" s="71" t="s">
        <v>1038</v>
      </c>
      <c r="K90" s="9" t="s">
        <v>1039</v>
      </c>
      <c r="L90" s="5"/>
    </row>
    <row r="91" spans="1:12" ht="23.25" customHeight="1" x14ac:dyDescent="0.35">
      <c r="A91" s="217"/>
      <c r="B91" s="6"/>
      <c r="C91" s="6"/>
      <c r="D91" s="100"/>
      <c r="E91" s="12"/>
      <c r="F91" s="12"/>
      <c r="G91" s="12"/>
      <c r="H91" s="6"/>
      <c r="I91" s="6"/>
      <c r="J91" s="101" t="s">
        <v>2235</v>
      </c>
      <c r="K91" s="5"/>
      <c r="L91" s="5"/>
    </row>
    <row r="92" spans="1:12" ht="23.25" customHeight="1" x14ac:dyDescent="0.35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</row>
    <row r="93" spans="1:12" ht="23.25" customHeight="1" x14ac:dyDescent="0.35">
      <c r="A93" s="5">
        <v>2</v>
      </c>
      <c r="B93" s="6" t="s">
        <v>1040</v>
      </c>
      <c r="C93" s="9" t="s">
        <v>1041</v>
      </c>
      <c r="D93" s="9" t="s">
        <v>1040</v>
      </c>
      <c r="E93" s="85">
        <v>347040</v>
      </c>
      <c r="F93" s="85">
        <v>347040</v>
      </c>
      <c r="G93" s="85">
        <v>347040</v>
      </c>
      <c r="H93" s="246">
        <v>347040</v>
      </c>
      <c r="I93" s="246">
        <v>347040</v>
      </c>
      <c r="J93" s="80" t="s">
        <v>133</v>
      </c>
      <c r="K93" s="9" t="s">
        <v>1042</v>
      </c>
      <c r="L93" s="193" t="s">
        <v>39</v>
      </c>
    </row>
    <row r="94" spans="1:12" ht="23.25" customHeight="1" x14ac:dyDescent="0.35">
      <c r="A94" s="5"/>
      <c r="B94" s="6" t="s">
        <v>1043</v>
      </c>
      <c r="C94" s="9" t="s">
        <v>1044</v>
      </c>
      <c r="D94" s="9" t="s">
        <v>1045</v>
      </c>
      <c r="E94" s="19"/>
      <c r="F94" s="19"/>
      <c r="G94" s="19"/>
      <c r="H94" s="6"/>
      <c r="I94" s="6"/>
      <c r="J94" s="80" t="s">
        <v>137</v>
      </c>
      <c r="K94" s="9" t="s">
        <v>1046</v>
      </c>
      <c r="L94" s="196" t="s">
        <v>293</v>
      </c>
    </row>
    <row r="95" spans="1:12" ht="23.25" customHeight="1" x14ac:dyDescent="0.35">
      <c r="A95" s="5"/>
      <c r="B95" s="6" t="s">
        <v>39</v>
      </c>
      <c r="C95" s="9" t="s">
        <v>39</v>
      </c>
      <c r="D95" s="9" t="s">
        <v>1047</v>
      </c>
      <c r="E95" s="19"/>
      <c r="F95" s="19"/>
      <c r="G95" s="19"/>
      <c r="H95" s="6"/>
      <c r="I95" s="6"/>
      <c r="J95" s="80" t="s">
        <v>1048</v>
      </c>
      <c r="K95" s="9" t="s">
        <v>1049</v>
      </c>
      <c r="L95" s="6"/>
    </row>
    <row r="96" spans="1:12" ht="23.25" customHeight="1" x14ac:dyDescent="0.35">
      <c r="A96" s="10"/>
      <c r="B96" s="11"/>
      <c r="C96" s="16"/>
      <c r="D96" s="16"/>
      <c r="E96" s="150"/>
      <c r="F96" s="150"/>
      <c r="G96" s="150"/>
      <c r="H96" s="11"/>
      <c r="I96" s="11"/>
      <c r="J96" s="335"/>
      <c r="K96" s="11"/>
      <c r="L96" s="11"/>
    </row>
    <row r="97" spans="1:12" ht="23.25" customHeight="1" x14ac:dyDescent="0.35">
      <c r="A97" s="5">
        <v>3</v>
      </c>
      <c r="B97" s="6" t="s">
        <v>1050</v>
      </c>
      <c r="C97" s="9" t="s">
        <v>1051</v>
      </c>
      <c r="D97" s="6" t="s">
        <v>1052</v>
      </c>
      <c r="E97" s="85">
        <v>600000</v>
      </c>
      <c r="F97" s="85">
        <v>600000</v>
      </c>
      <c r="G97" s="85">
        <v>600000</v>
      </c>
      <c r="H97" s="85">
        <v>600000</v>
      </c>
      <c r="I97" s="85">
        <v>600000</v>
      </c>
      <c r="J97" s="146" t="s">
        <v>134</v>
      </c>
      <c r="K97" s="9" t="s">
        <v>1074</v>
      </c>
      <c r="L97" s="193" t="s">
        <v>39</v>
      </c>
    </row>
    <row r="98" spans="1:12" ht="23.25" customHeight="1" x14ac:dyDescent="0.35">
      <c r="A98" s="5"/>
      <c r="B98" s="6" t="s">
        <v>1053</v>
      </c>
      <c r="C98" s="9" t="s">
        <v>1054</v>
      </c>
      <c r="D98" s="6" t="s">
        <v>1055</v>
      </c>
      <c r="E98" s="98"/>
      <c r="F98" s="98"/>
      <c r="G98" s="98"/>
      <c r="H98" s="6"/>
      <c r="I98" s="6"/>
      <c r="J98" s="146" t="s">
        <v>1056</v>
      </c>
      <c r="K98" s="9" t="s">
        <v>2315</v>
      </c>
      <c r="L98" s="196" t="s">
        <v>293</v>
      </c>
    </row>
    <row r="99" spans="1:12" ht="23.25" customHeight="1" x14ac:dyDescent="0.35">
      <c r="A99" s="5"/>
      <c r="B99" s="6" t="s">
        <v>1057</v>
      </c>
      <c r="C99" s="9" t="s">
        <v>1110</v>
      </c>
      <c r="D99" s="6" t="s">
        <v>1058</v>
      </c>
      <c r="E99" s="85"/>
      <c r="F99" s="85"/>
      <c r="G99" s="85"/>
      <c r="H99" s="6"/>
      <c r="I99" s="6"/>
      <c r="J99" s="146" t="s">
        <v>1059</v>
      </c>
      <c r="K99" s="9" t="s">
        <v>1060</v>
      </c>
      <c r="L99" s="217"/>
    </row>
    <row r="100" spans="1:12" ht="23.25" customHeight="1" x14ac:dyDescent="0.35">
      <c r="A100" s="5"/>
      <c r="B100" s="68" t="s">
        <v>1061</v>
      </c>
      <c r="C100" s="9" t="s">
        <v>1111</v>
      </c>
      <c r="D100" s="6"/>
      <c r="E100" s="85"/>
      <c r="F100" s="85"/>
      <c r="G100" s="85"/>
      <c r="H100" s="6"/>
      <c r="I100" s="6"/>
      <c r="J100" s="146" t="s">
        <v>1062</v>
      </c>
      <c r="K100" s="9" t="s">
        <v>1063</v>
      </c>
      <c r="L100" s="5"/>
    </row>
    <row r="101" spans="1:12" ht="23.25" customHeight="1" x14ac:dyDescent="0.35">
      <c r="A101" s="6"/>
      <c r="B101" s="6"/>
      <c r="C101" s="6" t="s">
        <v>1112</v>
      </c>
      <c r="D101" s="6"/>
      <c r="E101" s="85"/>
      <c r="F101" s="85"/>
      <c r="G101" s="85"/>
      <c r="H101" s="6"/>
      <c r="I101" s="6"/>
      <c r="J101" s="146" t="s">
        <v>89</v>
      </c>
      <c r="K101" s="9" t="s">
        <v>1064</v>
      </c>
      <c r="L101" s="5"/>
    </row>
    <row r="102" spans="1:12" ht="23.25" customHeight="1" x14ac:dyDescent="0.35">
      <c r="A102" s="10"/>
      <c r="B102" s="11"/>
      <c r="C102" s="11"/>
      <c r="D102" s="103"/>
      <c r="E102" s="75"/>
      <c r="F102" s="75"/>
      <c r="G102" s="75"/>
      <c r="H102" s="11"/>
      <c r="I102" s="11"/>
      <c r="J102" s="143"/>
      <c r="K102" s="10"/>
      <c r="L102" s="10"/>
    </row>
    <row r="106" spans="1:12" ht="23.25" customHeight="1" x14ac:dyDescent="0.35">
      <c r="L106" s="111" t="s">
        <v>1904</v>
      </c>
    </row>
    <row r="107" spans="1:12" ht="23.25" customHeight="1" x14ac:dyDescent="0.35">
      <c r="A107" s="110"/>
      <c r="B107" s="669" t="s">
        <v>1916</v>
      </c>
      <c r="C107" s="669"/>
      <c r="D107" s="669"/>
      <c r="E107" s="669"/>
      <c r="F107" s="669"/>
      <c r="G107" s="669"/>
      <c r="H107" s="669"/>
      <c r="I107" s="669"/>
      <c r="J107" s="669"/>
      <c r="K107" s="669"/>
      <c r="L107" s="669"/>
    </row>
    <row r="108" spans="1:12" s="27" customFormat="1" ht="23.25" customHeight="1" x14ac:dyDescent="0.35">
      <c r="A108" s="164"/>
      <c r="B108" s="709" t="s">
        <v>2597</v>
      </c>
      <c r="C108" s="709"/>
      <c r="D108" s="709"/>
      <c r="E108" s="709"/>
      <c r="F108" s="709"/>
      <c r="G108" s="709"/>
      <c r="H108" s="709"/>
      <c r="I108" s="709"/>
      <c r="J108" s="709"/>
      <c r="K108" s="709"/>
      <c r="L108" s="709"/>
    </row>
    <row r="109" spans="1:12" ht="23.25" customHeight="1" x14ac:dyDescent="0.35">
      <c r="A109" s="110"/>
      <c r="B109" s="669" t="s">
        <v>2482</v>
      </c>
      <c r="C109" s="669"/>
      <c r="D109" s="669"/>
      <c r="E109" s="669"/>
      <c r="F109" s="669"/>
      <c r="G109" s="669"/>
      <c r="H109" s="669"/>
      <c r="I109" s="669"/>
      <c r="J109" s="669"/>
      <c r="K109" s="669"/>
      <c r="L109" s="669"/>
    </row>
    <row r="110" spans="1:12" ht="23.25" customHeight="1" x14ac:dyDescent="0.35">
      <c r="A110" s="687" t="s">
        <v>15</v>
      </c>
      <c r="B110" s="687" t="s">
        <v>5</v>
      </c>
      <c r="C110" s="687" t="s">
        <v>16</v>
      </c>
      <c r="D110" s="112" t="s">
        <v>17</v>
      </c>
      <c r="E110" s="690" t="s">
        <v>19</v>
      </c>
      <c r="F110" s="690"/>
      <c r="G110" s="690"/>
      <c r="H110" s="690"/>
      <c r="I110" s="690"/>
      <c r="J110" s="112" t="s">
        <v>20</v>
      </c>
      <c r="K110" s="112" t="s">
        <v>21</v>
      </c>
      <c r="L110" s="452" t="s">
        <v>24</v>
      </c>
    </row>
    <row r="111" spans="1:12" ht="23.25" customHeight="1" x14ac:dyDescent="0.35">
      <c r="A111" s="688"/>
      <c r="B111" s="688"/>
      <c r="C111" s="688"/>
      <c r="D111" s="113" t="s">
        <v>18</v>
      </c>
      <c r="E111" s="414" t="s">
        <v>1898</v>
      </c>
      <c r="F111" s="415" t="s">
        <v>1899</v>
      </c>
      <c r="G111" s="414" t="s">
        <v>1900</v>
      </c>
      <c r="H111" s="415" t="s">
        <v>1901</v>
      </c>
      <c r="I111" s="414" t="s">
        <v>1902</v>
      </c>
      <c r="J111" s="113" t="s">
        <v>22</v>
      </c>
      <c r="K111" s="113" t="s">
        <v>23</v>
      </c>
      <c r="L111" s="453" t="s">
        <v>25</v>
      </c>
    </row>
    <row r="112" spans="1:12" ht="23.25" customHeight="1" x14ac:dyDescent="0.35">
      <c r="A112" s="689"/>
      <c r="B112" s="689"/>
      <c r="C112" s="689"/>
      <c r="D112" s="114"/>
      <c r="E112" s="115" t="s">
        <v>7</v>
      </c>
      <c r="F112" s="115" t="s">
        <v>7</v>
      </c>
      <c r="G112" s="115" t="s">
        <v>7</v>
      </c>
      <c r="H112" s="115" t="s">
        <v>7</v>
      </c>
      <c r="I112" s="115" t="s">
        <v>7</v>
      </c>
      <c r="J112" s="114"/>
      <c r="K112" s="114"/>
      <c r="L112" s="454"/>
    </row>
    <row r="113" spans="1:12" ht="23.25" customHeight="1" x14ac:dyDescent="0.35">
      <c r="A113" s="1">
        <v>4</v>
      </c>
      <c r="B113" s="2" t="s">
        <v>1050</v>
      </c>
      <c r="C113" s="15" t="s">
        <v>1065</v>
      </c>
      <c r="D113" s="2" t="s">
        <v>1066</v>
      </c>
      <c r="E113" s="147">
        <v>200000</v>
      </c>
      <c r="F113" s="147">
        <v>200000</v>
      </c>
      <c r="G113" s="147">
        <v>200000</v>
      </c>
      <c r="H113" s="147">
        <v>200000</v>
      </c>
      <c r="I113" s="147">
        <v>200000</v>
      </c>
      <c r="J113" s="144" t="s">
        <v>134</v>
      </c>
      <c r="K113" s="2" t="s">
        <v>1066</v>
      </c>
      <c r="L113" s="193" t="s">
        <v>39</v>
      </c>
    </row>
    <row r="114" spans="1:12" ht="23.25" customHeight="1" x14ac:dyDescent="0.35">
      <c r="A114" s="5"/>
      <c r="B114" s="6" t="s">
        <v>1067</v>
      </c>
      <c r="C114" s="9" t="s">
        <v>1110</v>
      </c>
      <c r="D114" s="6" t="s">
        <v>1068</v>
      </c>
      <c r="E114" s="98"/>
      <c r="F114" s="98"/>
      <c r="G114" s="98"/>
      <c r="H114" s="6"/>
      <c r="I114" s="6"/>
      <c r="J114" s="71" t="s">
        <v>732</v>
      </c>
      <c r="K114" s="6" t="s">
        <v>2313</v>
      </c>
      <c r="L114" s="196" t="s">
        <v>293</v>
      </c>
    </row>
    <row r="115" spans="1:12" ht="23.25" customHeight="1" x14ac:dyDescent="0.35">
      <c r="A115" s="6"/>
      <c r="B115" s="6" t="s">
        <v>177</v>
      </c>
      <c r="C115" s="9" t="s">
        <v>1113</v>
      </c>
      <c r="D115" s="6"/>
      <c r="E115" s="85"/>
      <c r="F115" s="85"/>
      <c r="G115" s="85"/>
      <c r="H115" s="6"/>
      <c r="I115" s="6"/>
      <c r="J115" s="146" t="s">
        <v>137</v>
      </c>
      <c r="K115" s="6" t="s">
        <v>2314</v>
      </c>
      <c r="L115" s="6"/>
    </row>
    <row r="116" spans="1:12" ht="23.25" customHeight="1" x14ac:dyDescent="0.35">
      <c r="A116" s="5"/>
      <c r="B116" s="6"/>
      <c r="C116" s="6" t="s">
        <v>1112</v>
      </c>
      <c r="D116" s="6"/>
      <c r="E116" s="85"/>
      <c r="F116" s="336"/>
      <c r="G116" s="85"/>
      <c r="H116" s="6"/>
      <c r="I116" s="6"/>
      <c r="J116" s="146" t="s">
        <v>112</v>
      </c>
      <c r="K116" s="6"/>
      <c r="L116" s="6"/>
    </row>
    <row r="117" spans="1:12" ht="23.25" customHeight="1" x14ac:dyDescent="0.35">
      <c r="A117" s="10"/>
      <c r="B117" s="11"/>
      <c r="C117" s="11"/>
      <c r="D117" s="11"/>
      <c r="E117" s="148"/>
      <c r="F117" s="337"/>
      <c r="G117" s="148"/>
      <c r="H117" s="11"/>
      <c r="I117" s="11"/>
      <c r="J117" s="149"/>
      <c r="K117" s="11"/>
      <c r="L117" s="11"/>
    </row>
    <row r="118" spans="1:12" ht="23.25" customHeight="1" x14ac:dyDescent="0.35">
      <c r="A118" s="1">
        <v>5</v>
      </c>
      <c r="B118" s="15" t="s">
        <v>1069</v>
      </c>
      <c r="C118" s="15" t="s">
        <v>1065</v>
      </c>
      <c r="D118" s="15" t="s">
        <v>846</v>
      </c>
      <c r="E118" s="258">
        <v>50000</v>
      </c>
      <c r="F118" s="258">
        <v>50000</v>
      </c>
      <c r="G118" s="258">
        <v>50000</v>
      </c>
      <c r="H118" s="258">
        <v>50000</v>
      </c>
      <c r="I118" s="258">
        <v>50000</v>
      </c>
      <c r="J118" s="108" t="s">
        <v>134</v>
      </c>
      <c r="K118" s="15" t="s">
        <v>1074</v>
      </c>
      <c r="L118" s="193" t="s">
        <v>39</v>
      </c>
    </row>
    <row r="119" spans="1:12" ht="23.25" customHeight="1" x14ac:dyDescent="0.35">
      <c r="A119" s="5"/>
      <c r="B119" s="9" t="s">
        <v>1070</v>
      </c>
      <c r="C119" s="9" t="s">
        <v>1110</v>
      </c>
      <c r="D119" s="9" t="s">
        <v>1055</v>
      </c>
      <c r="E119" s="5"/>
      <c r="F119" s="5"/>
      <c r="G119" s="5"/>
      <c r="H119" s="6"/>
      <c r="I119" s="6"/>
      <c r="J119" s="9" t="s">
        <v>732</v>
      </c>
      <c r="K119" s="9" t="s">
        <v>1075</v>
      </c>
      <c r="L119" s="196" t="s">
        <v>293</v>
      </c>
    </row>
    <row r="120" spans="1:12" ht="23.25" customHeight="1" x14ac:dyDescent="0.35">
      <c r="A120" s="5"/>
      <c r="B120" s="9" t="s">
        <v>1059</v>
      </c>
      <c r="C120" s="9" t="s">
        <v>1113</v>
      </c>
      <c r="D120" s="9" t="s">
        <v>1073</v>
      </c>
      <c r="E120" s="5"/>
      <c r="F120" s="5"/>
      <c r="G120" s="5"/>
      <c r="H120" s="6"/>
      <c r="I120" s="6"/>
      <c r="J120" s="9" t="s">
        <v>214</v>
      </c>
      <c r="K120" s="9" t="s">
        <v>1071</v>
      </c>
      <c r="L120" s="5"/>
    </row>
    <row r="121" spans="1:12" ht="23.25" customHeight="1" x14ac:dyDescent="0.35">
      <c r="A121" s="5"/>
      <c r="B121" s="9"/>
      <c r="C121" s="9" t="s">
        <v>1112</v>
      </c>
      <c r="D121" s="9" t="s">
        <v>177</v>
      </c>
      <c r="E121" s="5"/>
      <c r="F121" s="5"/>
      <c r="G121" s="5"/>
      <c r="H121" s="6"/>
      <c r="I121" s="6"/>
      <c r="J121" s="9" t="s">
        <v>1072</v>
      </c>
      <c r="K121" s="9"/>
      <c r="L121" s="5"/>
    </row>
    <row r="122" spans="1:12" ht="23.25" customHeight="1" x14ac:dyDescent="0.35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</row>
    <row r="123" spans="1:12" ht="23.25" customHeight="1" x14ac:dyDescent="0.35">
      <c r="A123" s="5">
        <v>6</v>
      </c>
      <c r="B123" s="6" t="s">
        <v>1076</v>
      </c>
      <c r="C123" s="6" t="s">
        <v>1114</v>
      </c>
      <c r="D123" s="6" t="s">
        <v>1077</v>
      </c>
      <c r="E123" s="85">
        <v>20000</v>
      </c>
      <c r="F123" s="85">
        <v>20000</v>
      </c>
      <c r="G123" s="85">
        <v>20000</v>
      </c>
      <c r="H123" s="85">
        <v>20000</v>
      </c>
      <c r="I123" s="85">
        <v>20000</v>
      </c>
      <c r="J123" s="338" t="s">
        <v>134</v>
      </c>
      <c r="K123" s="6" t="s">
        <v>134</v>
      </c>
      <c r="L123" s="193" t="s">
        <v>39</v>
      </c>
    </row>
    <row r="124" spans="1:12" ht="23.25" customHeight="1" x14ac:dyDescent="0.35">
      <c r="A124" s="5"/>
      <c r="B124" s="6" t="s">
        <v>1078</v>
      </c>
      <c r="C124" s="6" t="s">
        <v>1115</v>
      </c>
      <c r="D124" s="6" t="s">
        <v>1079</v>
      </c>
      <c r="E124" s="336"/>
      <c r="F124" s="336"/>
      <c r="G124" s="336"/>
      <c r="H124" s="6"/>
      <c r="I124" s="6"/>
      <c r="J124" s="338" t="s">
        <v>1080</v>
      </c>
      <c r="K124" s="9" t="s">
        <v>1081</v>
      </c>
      <c r="L124" s="196" t="s">
        <v>293</v>
      </c>
    </row>
    <row r="125" spans="1:12" ht="23.25" customHeight="1" x14ac:dyDescent="0.35">
      <c r="A125" s="5"/>
      <c r="B125" s="6" t="s">
        <v>1057</v>
      </c>
      <c r="C125" s="6" t="s">
        <v>1116</v>
      </c>
      <c r="D125" s="6" t="s">
        <v>1082</v>
      </c>
      <c r="E125" s="85"/>
      <c r="F125" s="85"/>
      <c r="G125" s="85"/>
      <c r="H125" s="6"/>
      <c r="I125" s="6"/>
      <c r="J125" s="339" t="s">
        <v>2919</v>
      </c>
      <c r="K125" s="6" t="s">
        <v>1083</v>
      </c>
      <c r="L125" s="5"/>
    </row>
    <row r="126" spans="1:12" ht="23.25" customHeight="1" x14ac:dyDescent="0.35">
      <c r="A126" s="6"/>
      <c r="B126" s="6" t="s">
        <v>177</v>
      </c>
      <c r="C126" s="6" t="s">
        <v>1117</v>
      </c>
      <c r="D126" s="6"/>
      <c r="E126" s="85"/>
      <c r="F126" s="85"/>
      <c r="G126" s="85"/>
      <c r="H126" s="6"/>
      <c r="I126" s="6"/>
      <c r="J126" s="339" t="s">
        <v>1085</v>
      </c>
      <c r="K126" s="6" t="s">
        <v>1086</v>
      </c>
      <c r="L126" s="5"/>
    </row>
    <row r="127" spans="1:12" ht="23.25" customHeight="1" x14ac:dyDescent="0.35">
      <c r="A127" s="6"/>
      <c r="B127" s="6"/>
      <c r="C127" s="6" t="s">
        <v>1084</v>
      </c>
      <c r="D127" s="6"/>
      <c r="E127" s="237"/>
      <c r="F127" s="237"/>
      <c r="G127" s="237"/>
      <c r="H127" s="6"/>
      <c r="I127" s="6"/>
      <c r="J127" s="339" t="s">
        <v>1087</v>
      </c>
      <c r="K127" s="6"/>
      <c r="L127" s="5"/>
    </row>
    <row r="128" spans="1:12" ht="23.25" customHeight="1" x14ac:dyDescent="0.35">
      <c r="A128" s="116"/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</row>
    <row r="132" spans="1:12" ht="23.25" customHeight="1" x14ac:dyDescent="0.35">
      <c r="L132" s="111" t="s">
        <v>1904</v>
      </c>
    </row>
    <row r="133" spans="1:12" ht="23.25" customHeight="1" x14ac:dyDescent="0.35">
      <c r="A133" s="110"/>
      <c r="B133" s="669" t="s">
        <v>1916</v>
      </c>
      <c r="C133" s="669"/>
      <c r="D133" s="669"/>
      <c r="E133" s="669"/>
      <c r="F133" s="669"/>
      <c r="G133" s="669"/>
      <c r="H133" s="669"/>
      <c r="I133" s="669"/>
      <c r="J133" s="669"/>
      <c r="K133" s="669"/>
      <c r="L133" s="669"/>
    </row>
    <row r="134" spans="1:12" s="27" customFormat="1" ht="23.25" customHeight="1" x14ac:dyDescent="0.35">
      <c r="A134" s="164"/>
      <c r="B134" s="709" t="s">
        <v>2597</v>
      </c>
      <c r="C134" s="709"/>
      <c r="D134" s="709"/>
      <c r="E134" s="709"/>
      <c r="F134" s="709"/>
      <c r="G134" s="709"/>
      <c r="H134" s="709"/>
      <c r="I134" s="709"/>
      <c r="J134" s="709"/>
      <c r="K134" s="709"/>
      <c r="L134" s="709"/>
    </row>
    <row r="135" spans="1:12" ht="23.25" customHeight="1" x14ac:dyDescent="0.35">
      <c r="A135" s="110"/>
      <c r="B135" s="669" t="s">
        <v>2482</v>
      </c>
      <c r="C135" s="669"/>
      <c r="D135" s="669"/>
      <c r="E135" s="669"/>
      <c r="F135" s="669"/>
      <c r="G135" s="669"/>
      <c r="H135" s="669"/>
      <c r="I135" s="669"/>
      <c r="J135" s="669"/>
      <c r="K135" s="669"/>
      <c r="L135" s="669"/>
    </row>
    <row r="136" spans="1:12" ht="23.25" customHeight="1" x14ac:dyDescent="0.35">
      <c r="A136" s="687" t="s">
        <v>15</v>
      </c>
      <c r="B136" s="687" t="s">
        <v>5</v>
      </c>
      <c r="C136" s="687" t="s">
        <v>16</v>
      </c>
      <c r="D136" s="112" t="s">
        <v>17</v>
      </c>
      <c r="E136" s="690" t="s">
        <v>19</v>
      </c>
      <c r="F136" s="690"/>
      <c r="G136" s="690"/>
      <c r="H136" s="690"/>
      <c r="I136" s="690"/>
      <c r="J136" s="112" t="s">
        <v>20</v>
      </c>
      <c r="K136" s="112" t="s">
        <v>21</v>
      </c>
      <c r="L136" s="452" t="s">
        <v>24</v>
      </c>
    </row>
    <row r="137" spans="1:12" ht="23.25" customHeight="1" x14ac:dyDescent="0.35">
      <c r="A137" s="688"/>
      <c r="B137" s="688"/>
      <c r="C137" s="688"/>
      <c r="D137" s="113" t="s">
        <v>18</v>
      </c>
      <c r="E137" s="414" t="s">
        <v>1898</v>
      </c>
      <c r="F137" s="415" t="s">
        <v>1899</v>
      </c>
      <c r="G137" s="414" t="s">
        <v>1900</v>
      </c>
      <c r="H137" s="415" t="s">
        <v>1901</v>
      </c>
      <c r="I137" s="414" t="s">
        <v>1902</v>
      </c>
      <c r="J137" s="113" t="s">
        <v>22</v>
      </c>
      <c r="K137" s="113" t="s">
        <v>23</v>
      </c>
      <c r="L137" s="453" t="s">
        <v>25</v>
      </c>
    </row>
    <row r="138" spans="1:12" ht="23.25" customHeight="1" x14ac:dyDescent="0.35">
      <c r="A138" s="689"/>
      <c r="B138" s="689"/>
      <c r="C138" s="689"/>
      <c r="D138" s="114"/>
      <c r="E138" s="115" t="s">
        <v>7</v>
      </c>
      <c r="F138" s="115" t="s">
        <v>7</v>
      </c>
      <c r="G138" s="115" t="s">
        <v>7</v>
      </c>
      <c r="H138" s="115" t="s">
        <v>7</v>
      </c>
      <c r="I138" s="115" t="s">
        <v>7</v>
      </c>
      <c r="J138" s="114"/>
      <c r="K138" s="114"/>
      <c r="L138" s="454"/>
    </row>
    <row r="139" spans="1:12" ht="23.25" customHeight="1" x14ac:dyDescent="0.35">
      <c r="A139" s="5">
        <v>7</v>
      </c>
      <c r="B139" s="6" t="s">
        <v>1088</v>
      </c>
      <c r="C139" s="9" t="s">
        <v>1089</v>
      </c>
      <c r="D139" s="9" t="s">
        <v>1088</v>
      </c>
      <c r="E139" s="13" t="s">
        <v>98</v>
      </c>
      <c r="F139" s="12" t="s">
        <v>98</v>
      </c>
      <c r="G139" s="12">
        <v>500000</v>
      </c>
      <c r="H139" s="13" t="s">
        <v>98</v>
      </c>
      <c r="I139" s="13" t="s">
        <v>98</v>
      </c>
      <c r="J139" s="8" t="s">
        <v>1090</v>
      </c>
      <c r="K139" s="6" t="s">
        <v>1091</v>
      </c>
      <c r="L139" s="193" t="s">
        <v>39</v>
      </c>
    </row>
    <row r="140" spans="1:12" ht="23.25" customHeight="1" x14ac:dyDescent="0.35">
      <c r="A140" s="5"/>
      <c r="B140" s="6" t="s">
        <v>1092</v>
      </c>
      <c r="C140" s="9" t="s">
        <v>1118</v>
      </c>
      <c r="D140" s="9" t="s">
        <v>1120</v>
      </c>
      <c r="E140" s="13"/>
      <c r="F140" s="85"/>
      <c r="G140" s="85"/>
      <c r="H140" s="6"/>
      <c r="I140" s="6"/>
      <c r="J140" s="340" t="s">
        <v>1093</v>
      </c>
      <c r="K140" s="6" t="s">
        <v>1066</v>
      </c>
      <c r="L140" s="196" t="s">
        <v>293</v>
      </c>
    </row>
    <row r="141" spans="1:12" ht="23.25" customHeight="1" x14ac:dyDescent="0.35">
      <c r="A141" s="5"/>
      <c r="B141" s="6" t="s">
        <v>177</v>
      </c>
      <c r="C141" s="9" t="s">
        <v>1119</v>
      </c>
      <c r="D141" s="9" t="s">
        <v>1121</v>
      </c>
      <c r="E141" s="13"/>
      <c r="F141" s="85"/>
      <c r="G141" s="85"/>
      <c r="H141" s="6"/>
      <c r="I141" s="6"/>
      <c r="J141" s="340" t="s">
        <v>1094</v>
      </c>
      <c r="K141" s="6" t="s">
        <v>1095</v>
      </c>
      <c r="L141" s="6"/>
    </row>
    <row r="142" spans="1:12" ht="23.25" customHeight="1" x14ac:dyDescent="0.35">
      <c r="A142" s="5"/>
      <c r="B142" s="6"/>
      <c r="C142" s="9" t="s">
        <v>851</v>
      </c>
      <c r="D142" s="6"/>
      <c r="E142" s="6"/>
      <c r="F142" s="6"/>
      <c r="G142" s="6"/>
      <c r="H142" s="6"/>
      <c r="I142" s="6"/>
      <c r="J142" s="6"/>
      <c r="K142" s="6" t="s">
        <v>1096</v>
      </c>
      <c r="L142" s="6"/>
    </row>
    <row r="143" spans="1:12" ht="23.25" customHeight="1" x14ac:dyDescent="0.35">
      <c r="A143" s="5"/>
      <c r="B143" s="6"/>
      <c r="C143" s="9" t="s">
        <v>1097</v>
      </c>
      <c r="D143" s="6"/>
      <c r="E143" s="6"/>
      <c r="F143" s="6"/>
      <c r="G143" s="6"/>
      <c r="H143" s="6"/>
      <c r="I143" s="6"/>
      <c r="J143" s="6"/>
      <c r="K143" s="6"/>
      <c r="L143" s="6"/>
    </row>
    <row r="144" spans="1:12" ht="23.25" customHeight="1" x14ac:dyDescent="0.35">
      <c r="A144" s="5"/>
      <c r="B144" s="6"/>
      <c r="C144" s="9" t="s">
        <v>1098</v>
      </c>
      <c r="D144" s="6"/>
      <c r="E144" s="13"/>
      <c r="F144" s="85"/>
      <c r="G144" s="85"/>
      <c r="H144" s="341"/>
      <c r="I144" s="341"/>
      <c r="J144" s="6"/>
      <c r="K144" s="5"/>
      <c r="L144" s="5"/>
    </row>
    <row r="145" spans="1:12" ht="23.25" customHeight="1" x14ac:dyDescent="0.35">
      <c r="A145" s="5"/>
      <c r="B145" s="6"/>
      <c r="C145" s="9" t="s">
        <v>1099</v>
      </c>
      <c r="D145" s="6"/>
      <c r="E145" s="12"/>
      <c r="F145" s="12"/>
      <c r="G145" s="12"/>
      <c r="H145" s="70"/>
      <c r="I145" s="70"/>
      <c r="J145" s="6"/>
      <c r="K145" s="5"/>
      <c r="L145" s="5"/>
    </row>
    <row r="146" spans="1:12" ht="23.25" customHeight="1" x14ac:dyDescent="0.35">
      <c r="A146" s="10"/>
      <c r="B146" s="11"/>
      <c r="C146" s="16"/>
      <c r="D146" s="11"/>
      <c r="E146" s="11"/>
      <c r="F146" s="11"/>
      <c r="G146" s="11"/>
      <c r="H146" s="11"/>
      <c r="I146" s="11"/>
      <c r="J146" s="11"/>
      <c r="K146" s="11"/>
      <c r="L146" s="10"/>
    </row>
    <row r="147" spans="1:12" ht="23.25" customHeight="1" x14ac:dyDescent="0.35">
      <c r="A147" s="5">
        <v>8</v>
      </c>
      <c r="B147" s="6" t="s">
        <v>1100</v>
      </c>
      <c r="C147" s="9" t="s">
        <v>1070</v>
      </c>
      <c r="D147" s="9" t="s">
        <v>125</v>
      </c>
      <c r="E147" s="19">
        <v>1000000</v>
      </c>
      <c r="F147" s="19">
        <v>1000000</v>
      </c>
      <c r="G147" s="19">
        <v>1000000</v>
      </c>
      <c r="H147" s="19">
        <v>1000000</v>
      </c>
      <c r="I147" s="19">
        <v>1000000</v>
      </c>
      <c r="J147" s="80" t="s">
        <v>1101</v>
      </c>
      <c r="K147" s="6" t="s">
        <v>1102</v>
      </c>
      <c r="L147" s="193" t="s">
        <v>39</v>
      </c>
    </row>
    <row r="148" spans="1:12" ht="23.25" customHeight="1" x14ac:dyDescent="0.35">
      <c r="A148" s="5"/>
      <c r="B148" s="6" t="s">
        <v>1103</v>
      </c>
      <c r="C148" s="9" t="s">
        <v>1104</v>
      </c>
      <c r="D148" s="9" t="s">
        <v>1105</v>
      </c>
      <c r="E148" s="19"/>
      <c r="F148" s="19"/>
      <c r="G148" s="19"/>
      <c r="H148" s="6"/>
      <c r="I148" s="6"/>
      <c r="J148" s="80" t="s">
        <v>1106</v>
      </c>
      <c r="K148" s="6" t="s">
        <v>1107</v>
      </c>
      <c r="L148" s="196" t="s">
        <v>293</v>
      </c>
    </row>
    <row r="149" spans="1:12" ht="23.25" customHeight="1" x14ac:dyDescent="0.35">
      <c r="A149" s="5"/>
      <c r="B149" s="6"/>
      <c r="C149" s="9" t="s">
        <v>1122</v>
      </c>
      <c r="D149" s="9"/>
      <c r="E149" s="19"/>
      <c r="F149" s="19"/>
      <c r="G149" s="19"/>
      <c r="H149" s="6"/>
      <c r="I149" s="6"/>
      <c r="J149" s="80" t="s">
        <v>1108</v>
      </c>
      <c r="K149" s="6" t="s">
        <v>1109</v>
      </c>
      <c r="L149" s="6"/>
    </row>
    <row r="150" spans="1:12" ht="23.25" customHeight="1" x14ac:dyDescent="0.35">
      <c r="A150" s="10"/>
      <c r="B150" s="11"/>
      <c r="C150" s="16" t="s">
        <v>1123</v>
      </c>
      <c r="D150" s="16"/>
      <c r="E150" s="150"/>
      <c r="F150" s="150"/>
      <c r="G150" s="150"/>
      <c r="H150" s="11"/>
      <c r="I150" s="11"/>
      <c r="J150" s="335"/>
      <c r="K150" s="11"/>
      <c r="L150" s="11"/>
    </row>
    <row r="158" spans="1:12" ht="23.25" customHeight="1" x14ac:dyDescent="0.35">
      <c r="L158" s="111" t="s">
        <v>1904</v>
      </c>
    </row>
    <row r="159" spans="1:12" ht="23.25" customHeight="1" x14ac:dyDescent="0.35">
      <c r="A159" s="110"/>
      <c r="B159" s="669" t="s">
        <v>1916</v>
      </c>
      <c r="C159" s="669"/>
      <c r="D159" s="669"/>
      <c r="E159" s="669"/>
      <c r="F159" s="669"/>
      <c r="G159" s="669"/>
      <c r="H159" s="669"/>
      <c r="I159" s="669"/>
      <c r="J159" s="669"/>
      <c r="K159" s="669"/>
      <c r="L159" s="669"/>
    </row>
    <row r="160" spans="1:12" s="27" customFormat="1" ht="23.25" customHeight="1" x14ac:dyDescent="0.35">
      <c r="A160" s="164"/>
      <c r="B160" s="709" t="s">
        <v>2597</v>
      </c>
      <c r="C160" s="709"/>
      <c r="D160" s="709"/>
      <c r="E160" s="709"/>
      <c r="F160" s="709"/>
      <c r="G160" s="709"/>
      <c r="H160" s="709"/>
      <c r="I160" s="709"/>
      <c r="J160" s="709"/>
      <c r="K160" s="709"/>
      <c r="L160" s="709"/>
    </row>
    <row r="161" spans="1:12" ht="23.25" customHeight="1" x14ac:dyDescent="0.35">
      <c r="A161" s="110"/>
      <c r="B161" s="669" t="s">
        <v>2482</v>
      </c>
      <c r="C161" s="669"/>
      <c r="D161" s="669"/>
      <c r="E161" s="669"/>
      <c r="F161" s="669"/>
      <c r="G161" s="669"/>
      <c r="H161" s="669"/>
      <c r="I161" s="669"/>
      <c r="J161" s="669"/>
      <c r="K161" s="669"/>
      <c r="L161" s="669"/>
    </row>
    <row r="162" spans="1:12" ht="23.25" customHeight="1" x14ac:dyDescent="0.35">
      <c r="A162" s="687" t="s">
        <v>15</v>
      </c>
      <c r="B162" s="687" t="s">
        <v>5</v>
      </c>
      <c r="C162" s="687" t="s">
        <v>16</v>
      </c>
      <c r="D162" s="112" t="s">
        <v>17</v>
      </c>
      <c r="E162" s="690" t="s">
        <v>19</v>
      </c>
      <c r="F162" s="690"/>
      <c r="G162" s="690"/>
      <c r="H162" s="690"/>
      <c r="I162" s="690"/>
      <c r="J162" s="112" t="s">
        <v>20</v>
      </c>
      <c r="K162" s="112" t="s">
        <v>21</v>
      </c>
      <c r="L162" s="452" t="s">
        <v>24</v>
      </c>
    </row>
    <row r="163" spans="1:12" ht="23.25" customHeight="1" x14ac:dyDescent="0.35">
      <c r="A163" s="688"/>
      <c r="B163" s="688"/>
      <c r="C163" s="688"/>
      <c r="D163" s="113" t="s">
        <v>18</v>
      </c>
      <c r="E163" s="414" t="s">
        <v>1898</v>
      </c>
      <c r="F163" s="415" t="s">
        <v>1899</v>
      </c>
      <c r="G163" s="414" t="s">
        <v>1900</v>
      </c>
      <c r="H163" s="415" t="s">
        <v>1901</v>
      </c>
      <c r="I163" s="414" t="s">
        <v>1902</v>
      </c>
      <c r="J163" s="113" t="s">
        <v>22</v>
      </c>
      <c r="K163" s="113" t="s">
        <v>23</v>
      </c>
      <c r="L163" s="453" t="s">
        <v>25</v>
      </c>
    </row>
    <row r="164" spans="1:12" ht="23.25" customHeight="1" x14ac:dyDescent="0.35">
      <c r="A164" s="689"/>
      <c r="B164" s="689"/>
      <c r="C164" s="689"/>
      <c r="D164" s="114"/>
      <c r="E164" s="115" t="s">
        <v>7</v>
      </c>
      <c r="F164" s="115" t="s">
        <v>7</v>
      </c>
      <c r="G164" s="115" t="s">
        <v>7</v>
      </c>
      <c r="H164" s="115" t="s">
        <v>7</v>
      </c>
      <c r="I164" s="115" t="s">
        <v>7</v>
      </c>
      <c r="J164" s="114"/>
      <c r="K164" s="114"/>
      <c r="L164" s="454"/>
    </row>
    <row r="165" spans="1:12" s="27" customFormat="1" ht="23.25" customHeight="1" x14ac:dyDescent="0.35">
      <c r="A165" s="5">
        <v>9</v>
      </c>
      <c r="B165" s="6" t="s">
        <v>1141</v>
      </c>
      <c r="C165" s="9" t="s">
        <v>1142</v>
      </c>
      <c r="D165" s="9" t="s">
        <v>1143</v>
      </c>
      <c r="E165" s="19">
        <v>1000000</v>
      </c>
      <c r="F165" s="19">
        <v>1000000</v>
      </c>
      <c r="G165" s="19">
        <v>1000000</v>
      </c>
      <c r="H165" s="19">
        <v>1000000</v>
      </c>
      <c r="I165" s="19">
        <v>1000000</v>
      </c>
      <c r="J165" s="80" t="s">
        <v>80</v>
      </c>
      <c r="K165" s="6" t="s">
        <v>1144</v>
      </c>
      <c r="L165" s="193" t="s">
        <v>39</v>
      </c>
    </row>
    <row r="166" spans="1:12" s="27" customFormat="1" ht="23.25" customHeight="1" x14ac:dyDescent="0.35">
      <c r="A166" s="5"/>
      <c r="B166" s="6"/>
      <c r="C166" s="9" t="s">
        <v>1145</v>
      </c>
      <c r="D166" s="9" t="s">
        <v>1146</v>
      </c>
      <c r="E166" s="19"/>
      <c r="F166" s="19"/>
      <c r="G166" s="19"/>
      <c r="H166" s="6"/>
      <c r="I166" s="6"/>
      <c r="J166" s="80" t="s">
        <v>1147</v>
      </c>
      <c r="K166" s="6" t="s">
        <v>1148</v>
      </c>
      <c r="L166" s="196" t="s">
        <v>293</v>
      </c>
    </row>
    <row r="167" spans="1:12" s="27" customFormat="1" ht="23.25" customHeight="1" x14ac:dyDescent="0.35">
      <c r="A167" s="5"/>
      <c r="B167" s="6"/>
      <c r="C167" s="9" t="s">
        <v>1222</v>
      </c>
      <c r="D167" s="9"/>
      <c r="E167" s="19"/>
      <c r="F167" s="19"/>
      <c r="G167" s="19"/>
      <c r="H167" s="6"/>
      <c r="I167" s="6"/>
      <c r="J167" s="80" t="s">
        <v>89</v>
      </c>
      <c r="K167" s="6"/>
      <c r="L167" s="6"/>
    </row>
    <row r="168" spans="1:12" s="27" customFormat="1" ht="23.25" customHeight="1" x14ac:dyDescent="0.35">
      <c r="A168" s="5"/>
      <c r="B168" s="6"/>
      <c r="C168" s="9" t="s">
        <v>1223</v>
      </c>
      <c r="D168" s="9"/>
      <c r="E168" s="19"/>
      <c r="F168" s="19"/>
      <c r="G168" s="19"/>
      <c r="H168" s="6"/>
      <c r="I168" s="6"/>
      <c r="J168" s="80"/>
      <c r="K168" s="6"/>
      <c r="L168" s="6"/>
    </row>
    <row r="169" spans="1:12" s="27" customFormat="1" ht="23.25" customHeight="1" x14ac:dyDescent="0.35">
      <c r="A169" s="5"/>
      <c r="B169" s="6"/>
      <c r="C169" s="9" t="s">
        <v>1224</v>
      </c>
      <c r="D169" s="9"/>
      <c r="E169" s="19"/>
      <c r="F169" s="19"/>
      <c r="G169" s="19"/>
      <c r="H169" s="6"/>
      <c r="I169" s="6"/>
      <c r="J169" s="80"/>
      <c r="K169" s="6"/>
      <c r="L169" s="6"/>
    </row>
    <row r="170" spans="1:12" s="27" customFormat="1" ht="23.25" customHeight="1" x14ac:dyDescent="0.35">
      <c r="A170" s="10"/>
      <c r="B170" s="11"/>
      <c r="C170" s="16"/>
      <c r="D170" s="16"/>
      <c r="E170" s="150"/>
      <c r="F170" s="150"/>
      <c r="G170" s="150"/>
      <c r="H170" s="11"/>
      <c r="I170" s="11"/>
      <c r="J170" s="335"/>
      <c r="K170" s="11"/>
      <c r="L170" s="11"/>
    </row>
    <row r="171" spans="1:12" s="27" customFormat="1" ht="23.25" customHeight="1" x14ac:dyDescent="0.35">
      <c r="A171" s="5">
        <v>10</v>
      </c>
      <c r="B171" s="6" t="s">
        <v>1149</v>
      </c>
      <c r="C171" s="6" t="s">
        <v>1150</v>
      </c>
      <c r="D171" s="6" t="s">
        <v>1151</v>
      </c>
      <c r="E171" s="344">
        <v>20000</v>
      </c>
      <c r="F171" s="344">
        <v>20000</v>
      </c>
      <c r="G171" s="344">
        <v>20000</v>
      </c>
      <c r="H171" s="344">
        <v>20000</v>
      </c>
      <c r="I171" s="344">
        <v>20000</v>
      </c>
      <c r="J171" s="345" t="s">
        <v>134</v>
      </c>
      <c r="K171" s="345" t="s">
        <v>134</v>
      </c>
      <c r="L171" s="193" t="s">
        <v>39</v>
      </c>
    </row>
    <row r="172" spans="1:12" s="27" customFormat="1" ht="23.25" customHeight="1" x14ac:dyDescent="0.35">
      <c r="A172" s="6"/>
      <c r="B172" s="6" t="s">
        <v>1152</v>
      </c>
      <c r="C172" s="6" t="s">
        <v>1153</v>
      </c>
      <c r="D172" s="6" t="s">
        <v>1154</v>
      </c>
      <c r="E172" s="346"/>
      <c r="F172" s="346"/>
      <c r="G172" s="346"/>
      <c r="H172" s="6"/>
      <c r="I172" s="6"/>
      <c r="J172" s="345" t="s">
        <v>522</v>
      </c>
      <c r="K172" s="345" t="s">
        <v>543</v>
      </c>
      <c r="L172" s="196" t="s">
        <v>293</v>
      </c>
    </row>
    <row r="173" spans="1:12" s="27" customFormat="1" ht="23.25" customHeight="1" x14ac:dyDescent="0.35">
      <c r="A173" s="5"/>
      <c r="B173" s="6" t="s">
        <v>1155</v>
      </c>
      <c r="C173" s="6" t="s">
        <v>1156</v>
      </c>
      <c r="D173" s="6"/>
      <c r="E173" s="6"/>
      <c r="F173" s="6"/>
      <c r="G173" s="6"/>
      <c r="H173" s="6"/>
      <c r="I173" s="6"/>
      <c r="J173" s="345" t="s">
        <v>545</v>
      </c>
      <c r="K173" s="345" t="s">
        <v>1157</v>
      </c>
      <c r="L173" s="5"/>
    </row>
    <row r="174" spans="1:12" s="27" customFormat="1" ht="23.25" customHeight="1" x14ac:dyDescent="0.35">
      <c r="A174" s="6"/>
      <c r="B174" s="6" t="s">
        <v>87</v>
      </c>
      <c r="C174" s="6" t="s">
        <v>2363</v>
      </c>
      <c r="D174" s="6"/>
      <c r="E174" s="6"/>
      <c r="F174" s="6"/>
      <c r="G174" s="6"/>
      <c r="H174" s="6"/>
      <c r="I174" s="6"/>
      <c r="J174" s="345" t="s">
        <v>1158</v>
      </c>
      <c r="K174" s="345" t="s">
        <v>1159</v>
      </c>
      <c r="L174" s="5"/>
    </row>
    <row r="175" spans="1:12" s="27" customFormat="1" ht="23.25" customHeight="1" x14ac:dyDescent="0.35">
      <c r="A175" s="6"/>
      <c r="B175" s="6"/>
      <c r="C175" s="6" t="s">
        <v>177</v>
      </c>
      <c r="D175" s="6"/>
      <c r="E175" s="6"/>
      <c r="F175" s="6"/>
      <c r="G175" s="6"/>
      <c r="H175" s="6"/>
      <c r="I175" s="6"/>
      <c r="J175" s="345" t="s">
        <v>1160</v>
      </c>
      <c r="K175" s="345" t="s">
        <v>1161</v>
      </c>
      <c r="L175" s="5"/>
    </row>
    <row r="176" spans="1:12" s="27" customFormat="1" ht="23.25" customHeight="1" x14ac:dyDescent="0.35">
      <c r="A176" s="5"/>
      <c r="B176" s="6"/>
      <c r="C176" s="6"/>
      <c r="D176" s="6"/>
      <c r="E176" s="6"/>
      <c r="F176" s="6"/>
      <c r="G176" s="6"/>
      <c r="H176" s="6"/>
      <c r="I176" s="6"/>
      <c r="J176" s="345" t="s">
        <v>1162</v>
      </c>
      <c r="K176" s="345" t="s">
        <v>1163</v>
      </c>
      <c r="L176" s="5"/>
    </row>
    <row r="177" spans="1:12" s="27" customFormat="1" ht="23.25" customHeight="1" x14ac:dyDescent="0.35">
      <c r="A177" s="5"/>
      <c r="B177" s="6"/>
      <c r="C177" s="6"/>
      <c r="D177" s="6"/>
      <c r="E177" s="6"/>
      <c r="F177" s="6"/>
      <c r="G177" s="6"/>
      <c r="H177" s="6"/>
      <c r="I177" s="6"/>
      <c r="J177" s="345" t="s">
        <v>1164</v>
      </c>
      <c r="K177" s="345" t="s">
        <v>1165</v>
      </c>
      <c r="L177" s="5"/>
    </row>
    <row r="178" spans="1:12" s="27" customFormat="1" ht="23.25" customHeight="1" x14ac:dyDescent="0.35">
      <c r="A178" s="5"/>
      <c r="B178" s="6"/>
      <c r="C178" s="6"/>
      <c r="D178" s="6"/>
      <c r="E178" s="6"/>
      <c r="F178" s="6"/>
      <c r="G178" s="6"/>
      <c r="H178" s="6"/>
      <c r="I178" s="6"/>
      <c r="J178" s="345" t="s">
        <v>1166</v>
      </c>
      <c r="K178" s="345" t="s">
        <v>1167</v>
      </c>
      <c r="L178" s="5"/>
    </row>
    <row r="179" spans="1:12" s="27" customFormat="1" ht="23.25" customHeight="1" x14ac:dyDescent="0.35">
      <c r="A179" s="5"/>
      <c r="B179" s="68"/>
      <c r="C179" s="6"/>
      <c r="D179" s="6"/>
      <c r="E179" s="85"/>
      <c r="F179" s="85"/>
      <c r="G179" s="85"/>
      <c r="H179" s="6"/>
      <c r="I179" s="6"/>
      <c r="J179" s="146" t="s">
        <v>1168</v>
      </c>
      <c r="K179" s="9" t="s">
        <v>1169</v>
      </c>
      <c r="L179" s="5"/>
    </row>
    <row r="180" spans="1:12" s="27" customFormat="1" ht="23.25" customHeight="1" x14ac:dyDescent="0.35">
      <c r="A180" s="11"/>
      <c r="B180" s="11"/>
      <c r="C180" s="11"/>
      <c r="D180" s="11"/>
      <c r="E180" s="148"/>
      <c r="F180" s="148"/>
      <c r="G180" s="148"/>
      <c r="H180" s="11"/>
      <c r="I180" s="11"/>
      <c r="J180" s="347" t="s">
        <v>705</v>
      </c>
      <c r="K180" s="16"/>
      <c r="L180" s="10"/>
    </row>
    <row r="184" spans="1:12" ht="23.25" customHeight="1" x14ac:dyDescent="0.35">
      <c r="L184" s="111" t="s">
        <v>1904</v>
      </c>
    </row>
    <row r="185" spans="1:12" ht="23.25" customHeight="1" x14ac:dyDescent="0.35">
      <c r="A185" s="110"/>
      <c r="B185" s="669" t="s">
        <v>1916</v>
      </c>
      <c r="C185" s="669"/>
      <c r="D185" s="669"/>
      <c r="E185" s="669"/>
      <c r="F185" s="669"/>
      <c r="G185" s="669"/>
      <c r="H185" s="669"/>
      <c r="I185" s="669"/>
      <c r="J185" s="669"/>
      <c r="K185" s="669"/>
      <c r="L185" s="669"/>
    </row>
    <row r="186" spans="1:12" s="27" customFormat="1" ht="23.25" customHeight="1" x14ac:dyDescent="0.35">
      <c r="A186" s="164"/>
      <c r="B186" s="709" t="s">
        <v>2597</v>
      </c>
      <c r="C186" s="709"/>
      <c r="D186" s="709"/>
      <c r="E186" s="709"/>
      <c r="F186" s="709"/>
      <c r="G186" s="709"/>
      <c r="H186" s="709"/>
      <c r="I186" s="709"/>
      <c r="J186" s="709"/>
      <c r="K186" s="709"/>
      <c r="L186" s="709"/>
    </row>
    <row r="187" spans="1:12" ht="23.25" customHeight="1" x14ac:dyDescent="0.35">
      <c r="A187" s="110"/>
      <c r="B187" s="669" t="s">
        <v>2482</v>
      </c>
      <c r="C187" s="669"/>
      <c r="D187" s="669"/>
      <c r="E187" s="669"/>
      <c r="F187" s="669"/>
      <c r="G187" s="669"/>
      <c r="H187" s="669"/>
      <c r="I187" s="669"/>
      <c r="J187" s="669"/>
      <c r="K187" s="669"/>
      <c r="L187" s="669"/>
    </row>
    <row r="188" spans="1:12" ht="23.25" customHeight="1" x14ac:dyDescent="0.35">
      <c r="A188" s="687" t="s">
        <v>15</v>
      </c>
      <c r="B188" s="687" t="s">
        <v>5</v>
      </c>
      <c r="C188" s="687" t="s">
        <v>16</v>
      </c>
      <c r="D188" s="112" t="s">
        <v>17</v>
      </c>
      <c r="E188" s="690" t="s">
        <v>19</v>
      </c>
      <c r="F188" s="690"/>
      <c r="G188" s="690"/>
      <c r="H188" s="690"/>
      <c r="I188" s="690"/>
      <c r="J188" s="112" t="s">
        <v>20</v>
      </c>
      <c r="K188" s="112" t="s">
        <v>21</v>
      </c>
      <c r="L188" s="452" t="s">
        <v>24</v>
      </c>
    </row>
    <row r="189" spans="1:12" ht="23.25" customHeight="1" x14ac:dyDescent="0.35">
      <c r="A189" s="688"/>
      <c r="B189" s="688"/>
      <c r="C189" s="688"/>
      <c r="D189" s="113" t="s">
        <v>18</v>
      </c>
      <c r="E189" s="414" t="s">
        <v>1898</v>
      </c>
      <c r="F189" s="415" t="s">
        <v>1899</v>
      </c>
      <c r="G189" s="414" t="s">
        <v>1900</v>
      </c>
      <c r="H189" s="415" t="s">
        <v>1901</v>
      </c>
      <c r="I189" s="414" t="s">
        <v>1902</v>
      </c>
      <c r="J189" s="113" t="s">
        <v>22</v>
      </c>
      <c r="K189" s="113" t="s">
        <v>23</v>
      </c>
      <c r="L189" s="453" t="s">
        <v>25</v>
      </c>
    </row>
    <row r="190" spans="1:12" ht="23.25" customHeight="1" x14ac:dyDescent="0.35">
      <c r="A190" s="689"/>
      <c r="B190" s="689"/>
      <c r="C190" s="689"/>
      <c r="D190" s="114"/>
      <c r="E190" s="115" t="s">
        <v>7</v>
      </c>
      <c r="F190" s="115" t="s">
        <v>7</v>
      </c>
      <c r="G190" s="115" t="s">
        <v>7</v>
      </c>
      <c r="H190" s="115" t="s">
        <v>7</v>
      </c>
      <c r="I190" s="115" t="s">
        <v>7</v>
      </c>
      <c r="J190" s="114"/>
      <c r="K190" s="114"/>
      <c r="L190" s="454"/>
    </row>
    <row r="191" spans="1:12" s="27" customFormat="1" ht="23.25" customHeight="1" x14ac:dyDescent="0.35">
      <c r="A191" s="5">
        <v>11</v>
      </c>
      <c r="B191" s="29" t="s">
        <v>1170</v>
      </c>
      <c r="C191" s="6" t="s">
        <v>297</v>
      </c>
      <c r="D191" s="6" t="s">
        <v>343</v>
      </c>
      <c r="E191" s="31">
        <v>200000</v>
      </c>
      <c r="F191" s="31">
        <v>200000</v>
      </c>
      <c r="G191" s="31">
        <v>200000</v>
      </c>
      <c r="H191" s="31">
        <v>200000</v>
      </c>
      <c r="I191" s="31">
        <v>200000</v>
      </c>
      <c r="J191" s="348" t="s">
        <v>37</v>
      </c>
      <c r="K191" s="9" t="s">
        <v>81</v>
      </c>
      <c r="L191" s="193" t="s">
        <v>39</v>
      </c>
    </row>
    <row r="192" spans="1:12" s="27" customFormat="1" ht="23.25" customHeight="1" x14ac:dyDescent="0.35">
      <c r="A192" s="5"/>
      <c r="B192" s="6"/>
      <c r="C192" s="6" t="s">
        <v>1171</v>
      </c>
      <c r="D192" s="6" t="s">
        <v>293</v>
      </c>
      <c r="E192" s="13"/>
      <c r="F192" s="13"/>
      <c r="G192" s="12"/>
      <c r="H192" s="13"/>
      <c r="I192" s="13"/>
      <c r="J192" s="71" t="s">
        <v>41</v>
      </c>
      <c r="K192" s="9" t="s">
        <v>1172</v>
      </c>
      <c r="L192" s="196" t="s">
        <v>293</v>
      </c>
    </row>
    <row r="193" spans="1:12" s="27" customFormat="1" ht="23.25" customHeight="1" x14ac:dyDescent="0.35">
      <c r="A193" s="5"/>
      <c r="B193" s="6"/>
      <c r="C193" s="6" t="s">
        <v>1173</v>
      </c>
      <c r="D193" s="6"/>
      <c r="E193" s="85"/>
      <c r="F193" s="85"/>
      <c r="G193" s="85"/>
      <c r="H193" s="13"/>
      <c r="I193" s="13"/>
      <c r="J193" s="71" t="s">
        <v>44</v>
      </c>
      <c r="K193" s="9" t="s">
        <v>1174</v>
      </c>
      <c r="L193" s="5"/>
    </row>
    <row r="194" spans="1:12" s="27" customFormat="1" ht="23.25" customHeight="1" x14ac:dyDescent="0.35">
      <c r="A194" s="5"/>
      <c r="B194" s="6"/>
      <c r="C194" s="6" t="s">
        <v>1175</v>
      </c>
      <c r="D194" s="6"/>
      <c r="E194" s="6"/>
      <c r="F194" s="6"/>
      <c r="G194" s="6"/>
      <c r="H194" s="6"/>
      <c r="I194" s="6"/>
      <c r="J194" s="6"/>
      <c r="K194" s="9" t="s">
        <v>1176</v>
      </c>
      <c r="L194" s="5"/>
    </row>
    <row r="195" spans="1:12" s="27" customFormat="1" ht="23.25" customHeight="1" x14ac:dyDescent="0.35">
      <c r="A195" s="5"/>
      <c r="B195" s="6"/>
      <c r="C195" s="6" t="s">
        <v>371</v>
      </c>
      <c r="D195" s="6"/>
      <c r="E195" s="6"/>
      <c r="F195" s="6"/>
      <c r="G195" s="6"/>
      <c r="H195" s="6"/>
      <c r="I195" s="6"/>
      <c r="J195" s="6"/>
      <c r="K195" s="9" t="s">
        <v>1177</v>
      </c>
      <c r="L195" s="5"/>
    </row>
    <row r="196" spans="1:12" s="27" customFormat="1" ht="23.25" customHeight="1" x14ac:dyDescent="0.35">
      <c r="A196" s="5"/>
      <c r="B196" s="6"/>
      <c r="C196" s="6"/>
      <c r="D196" s="6"/>
      <c r="E196" s="6"/>
      <c r="F196" s="6"/>
      <c r="G196" s="6"/>
      <c r="H196" s="6"/>
      <c r="I196" s="6"/>
      <c r="J196" s="6"/>
      <c r="K196" s="9" t="s">
        <v>1178</v>
      </c>
      <c r="L196" s="5"/>
    </row>
    <row r="197" spans="1:12" s="27" customFormat="1" ht="23.25" customHeight="1" x14ac:dyDescent="0.35">
      <c r="A197" s="5"/>
      <c r="B197" s="6"/>
      <c r="C197" s="6"/>
      <c r="D197" s="6"/>
      <c r="E197" s="6"/>
      <c r="F197" s="6"/>
      <c r="G197" s="6"/>
      <c r="H197" s="6"/>
      <c r="I197" s="6"/>
      <c r="J197" s="6"/>
      <c r="K197" s="9" t="s">
        <v>1179</v>
      </c>
      <c r="L197" s="5"/>
    </row>
    <row r="198" spans="1:12" s="27" customFormat="1" ht="23.25" customHeight="1" x14ac:dyDescent="0.35">
      <c r="A198" s="10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0"/>
    </row>
    <row r="199" spans="1:12" s="27" customFormat="1" ht="23.25" customHeight="1" x14ac:dyDescent="0.35">
      <c r="A199" s="1">
        <v>12</v>
      </c>
      <c r="B199" s="2" t="s">
        <v>1180</v>
      </c>
      <c r="C199" s="2" t="s">
        <v>1181</v>
      </c>
      <c r="D199" s="15" t="s">
        <v>287</v>
      </c>
      <c r="E199" s="170" t="s">
        <v>98</v>
      </c>
      <c r="F199" s="170" t="s">
        <v>98</v>
      </c>
      <c r="G199" s="170" t="s">
        <v>98</v>
      </c>
      <c r="H199" s="353">
        <v>2000000</v>
      </c>
      <c r="I199" s="170" t="s">
        <v>98</v>
      </c>
      <c r="J199" s="15" t="s">
        <v>287</v>
      </c>
      <c r="K199" s="2" t="s">
        <v>1182</v>
      </c>
      <c r="L199" s="193" t="s">
        <v>39</v>
      </c>
    </row>
    <row r="200" spans="1:12" s="27" customFormat="1" ht="23.25" customHeight="1" x14ac:dyDescent="0.35">
      <c r="A200" s="5"/>
      <c r="B200" s="6" t="s">
        <v>1183</v>
      </c>
      <c r="C200" s="6" t="s">
        <v>1184</v>
      </c>
      <c r="D200" s="9" t="s">
        <v>1185</v>
      </c>
      <c r="E200" s="6"/>
      <c r="F200" s="6"/>
      <c r="G200" s="6"/>
      <c r="H200" s="6"/>
      <c r="I200" s="6"/>
      <c r="J200" s="6" t="s">
        <v>1183</v>
      </c>
      <c r="K200" s="6" t="s">
        <v>1186</v>
      </c>
      <c r="L200" s="196" t="s">
        <v>293</v>
      </c>
    </row>
    <row r="201" spans="1:12" s="27" customFormat="1" ht="23.25" customHeight="1" x14ac:dyDescent="0.35">
      <c r="A201" s="5"/>
      <c r="B201" s="6"/>
      <c r="C201" s="6" t="s">
        <v>1182</v>
      </c>
      <c r="D201" s="9" t="s">
        <v>1187</v>
      </c>
      <c r="E201" s="6"/>
      <c r="F201" s="6"/>
      <c r="G201" s="6"/>
      <c r="H201" s="6"/>
      <c r="I201" s="6"/>
      <c r="J201" s="6" t="s">
        <v>1188</v>
      </c>
      <c r="K201" s="6" t="s">
        <v>1189</v>
      </c>
      <c r="L201" s="5"/>
    </row>
    <row r="202" spans="1:12" s="27" customFormat="1" ht="23.25" customHeight="1" x14ac:dyDescent="0.35">
      <c r="A202" s="5"/>
      <c r="B202" s="6"/>
      <c r="C202" s="6" t="s">
        <v>1225</v>
      </c>
      <c r="D202" s="9" t="s">
        <v>1190</v>
      </c>
      <c r="E202" s="6"/>
      <c r="F202" s="6"/>
      <c r="G202" s="6"/>
      <c r="H202" s="6"/>
      <c r="I202" s="6"/>
      <c r="J202" s="6"/>
      <c r="K202" s="6" t="s">
        <v>1191</v>
      </c>
      <c r="L202" s="5"/>
    </row>
    <row r="203" spans="1:12" s="27" customFormat="1" ht="23.25" customHeight="1" x14ac:dyDescent="0.35">
      <c r="A203" s="5"/>
      <c r="B203" s="6"/>
      <c r="C203" s="6" t="s">
        <v>1226</v>
      </c>
      <c r="D203" s="9" t="s">
        <v>1192</v>
      </c>
      <c r="E203" s="6"/>
      <c r="F203" s="6"/>
      <c r="G203" s="6"/>
      <c r="H203" s="6"/>
      <c r="I203" s="6"/>
      <c r="J203" s="6"/>
      <c r="K203" s="6"/>
      <c r="L203" s="5"/>
    </row>
    <row r="204" spans="1:12" s="27" customFormat="1" ht="23.25" customHeight="1" x14ac:dyDescent="0.35">
      <c r="A204" s="6"/>
      <c r="B204" s="6"/>
      <c r="C204" s="6"/>
      <c r="D204" s="9" t="s">
        <v>1193</v>
      </c>
      <c r="E204" s="6"/>
      <c r="F204" s="6"/>
      <c r="G204" s="6"/>
      <c r="H204" s="6"/>
      <c r="I204" s="6"/>
      <c r="J204" s="6"/>
      <c r="K204" s="6"/>
      <c r="L204" s="6"/>
    </row>
    <row r="205" spans="1:12" s="27" customFormat="1" ht="23.25" customHeight="1" x14ac:dyDescent="0.35">
      <c r="A205" s="5"/>
      <c r="B205" s="6"/>
      <c r="C205" s="6"/>
      <c r="D205" s="9" t="s">
        <v>1194</v>
      </c>
      <c r="E205" s="6"/>
      <c r="F205" s="6"/>
      <c r="G205" s="6"/>
      <c r="H205" s="6"/>
      <c r="I205" s="6"/>
      <c r="J205" s="6"/>
      <c r="K205" s="6"/>
      <c r="L205" s="5"/>
    </row>
    <row r="206" spans="1:12" s="27" customFormat="1" ht="23.25" customHeight="1" x14ac:dyDescent="0.35">
      <c r="A206" s="10"/>
      <c r="B206" s="11"/>
      <c r="C206" s="11"/>
      <c r="D206" s="16" t="s">
        <v>1195</v>
      </c>
      <c r="E206" s="11"/>
      <c r="F206" s="11"/>
      <c r="G206" s="11"/>
      <c r="H206" s="11"/>
      <c r="I206" s="11"/>
      <c r="J206" s="11"/>
      <c r="K206" s="11"/>
      <c r="L206" s="10"/>
    </row>
    <row r="211" spans="1:12" ht="23.25" customHeight="1" x14ac:dyDescent="0.35">
      <c r="L211" s="111" t="s">
        <v>1904</v>
      </c>
    </row>
    <row r="212" spans="1:12" ht="23.25" customHeight="1" x14ac:dyDescent="0.35">
      <c r="A212" s="110"/>
      <c r="B212" s="669" t="s">
        <v>1916</v>
      </c>
      <c r="C212" s="669"/>
      <c r="D212" s="669"/>
      <c r="E212" s="669"/>
      <c r="F212" s="669"/>
      <c r="G212" s="669"/>
      <c r="H212" s="669"/>
      <c r="I212" s="669"/>
      <c r="J212" s="669"/>
      <c r="K212" s="669"/>
      <c r="L212" s="669"/>
    </row>
    <row r="213" spans="1:12" s="27" customFormat="1" ht="23.25" customHeight="1" x14ac:dyDescent="0.35">
      <c r="A213" s="164"/>
      <c r="B213" s="709" t="s">
        <v>2597</v>
      </c>
      <c r="C213" s="709"/>
      <c r="D213" s="709"/>
      <c r="E213" s="709"/>
      <c r="F213" s="709"/>
      <c r="G213" s="709"/>
      <c r="H213" s="709"/>
      <c r="I213" s="709"/>
      <c r="J213" s="709"/>
      <c r="K213" s="709"/>
      <c r="L213" s="709"/>
    </row>
    <row r="214" spans="1:12" ht="23.25" customHeight="1" x14ac:dyDescent="0.35">
      <c r="A214" s="110"/>
      <c r="B214" s="669" t="s">
        <v>2482</v>
      </c>
      <c r="C214" s="669"/>
      <c r="D214" s="669"/>
      <c r="E214" s="669"/>
      <c r="F214" s="669"/>
      <c r="G214" s="669"/>
      <c r="H214" s="669"/>
      <c r="I214" s="669"/>
      <c r="J214" s="669"/>
      <c r="K214" s="669"/>
      <c r="L214" s="669"/>
    </row>
    <row r="215" spans="1:12" ht="23.25" customHeight="1" x14ac:dyDescent="0.35">
      <c r="A215" s="687" t="s">
        <v>15</v>
      </c>
      <c r="B215" s="687" t="s">
        <v>5</v>
      </c>
      <c r="C215" s="687" t="s">
        <v>16</v>
      </c>
      <c r="D215" s="112" t="s">
        <v>17</v>
      </c>
      <c r="E215" s="690" t="s">
        <v>19</v>
      </c>
      <c r="F215" s="690"/>
      <c r="G215" s="690"/>
      <c r="H215" s="690"/>
      <c r="I215" s="690"/>
      <c r="J215" s="112" t="s">
        <v>20</v>
      </c>
      <c r="K215" s="112" t="s">
        <v>21</v>
      </c>
      <c r="L215" s="452" t="s">
        <v>24</v>
      </c>
    </row>
    <row r="216" spans="1:12" ht="23.25" customHeight="1" x14ac:dyDescent="0.35">
      <c r="A216" s="688"/>
      <c r="B216" s="688"/>
      <c r="C216" s="688"/>
      <c r="D216" s="113" t="s">
        <v>18</v>
      </c>
      <c r="E216" s="414" t="s">
        <v>1898</v>
      </c>
      <c r="F216" s="415" t="s">
        <v>1899</v>
      </c>
      <c r="G216" s="414" t="s">
        <v>1900</v>
      </c>
      <c r="H216" s="415" t="s">
        <v>1901</v>
      </c>
      <c r="I216" s="414" t="s">
        <v>1902</v>
      </c>
      <c r="J216" s="113" t="s">
        <v>22</v>
      </c>
      <c r="K216" s="113" t="s">
        <v>23</v>
      </c>
      <c r="L216" s="453" t="s">
        <v>25</v>
      </c>
    </row>
    <row r="217" spans="1:12" ht="23.25" customHeight="1" x14ac:dyDescent="0.35">
      <c r="A217" s="689"/>
      <c r="B217" s="689"/>
      <c r="C217" s="689"/>
      <c r="D217" s="114"/>
      <c r="E217" s="115" t="s">
        <v>7</v>
      </c>
      <c r="F217" s="115" t="s">
        <v>7</v>
      </c>
      <c r="G217" s="115" t="s">
        <v>7</v>
      </c>
      <c r="H217" s="115" t="s">
        <v>7</v>
      </c>
      <c r="I217" s="115" t="s">
        <v>7</v>
      </c>
      <c r="J217" s="114"/>
      <c r="K217" s="114"/>
      <c r="L217" s="454"/>
    </row>
    <row r="218" spans="1:12" s="27" customFormat="1" ht="23.25" customHeight="1" x14ac:dyDescent="0.35">
      <c r="A218" s="1">
        <v>13</v>
      </c>
      <c r="B218" s="2" t="s">
        <v>2105</v>
      </c>
      <c r="C218" s="15" t="s">
        <v>2106</v>
      </c>
      <c r="D218" s="2" t="s">
        <v>2105</v>
      </c>
      <c r="E218" s="351">
        <v>300000</v>
      </c>
      <c r="F218" s="21" t="s">
        <v>98</v>
      </c>
      <c r="G218" s="21" t="s">
        <v>98</v>
      </c>
      <c r="H218" s="21" t="s">
        <v>98</v>
      </c>
      <c r="I218" s="21" t="s">
        <v>98</v>
      </c>
      <c r="J218" s="15" t="s">
        <v>2109</v>
      </c>
      <c r="K218" s="2" t="s">
        <v>2113</v>
      </c>
      <c r="L218" s="193" t="s">
        <v>39</v>
      </c>
    </row>
    <row r="219" spans="1:12" s="27" customFormat="1" ht="23.25" customHeight="1" x14ac:dyDescent="0.35">
      <c r="A219" s="6"/>
      <c r="B219" s="6"/>
      <c r="C219" s="9" t="s">
        <v>2107</v>
      </c>
      <c r="D219" s="6"/>
      <c r="E219" s="13"/>
      <c r="F219" s="13"/>
      <c r="G219" s="13"/>
      <c r="H219" s="6"/>
      <c r="I219" s="6"/>
      <c r="J219" s="9" t="s">
        <v>2110</v>
      </c>
      <c r="K219" s="6" t="s">
        <v>1545</v>
      </c>
      <c r="L219" s="196" t="s">
        <v>293</v>
      </c>
    </row>
    <row r="220" spans="1:12" s="27" customFormat="1" ht="23.25" customHeight="1" x14ac:dyDescent="0.35">
      <c r="A220" s="5"/>
      <c r="B220" s="6"/>
      <c r="C220" s="9" t="s">
        <v>2108</v>
      </c>
      <c r="D220" s="6"/>
      <c r="E220" s="6"/>
      <c r="F220" s="6"/>
      <c r="G220" s="6"/>
      <c r="H220" s="6"/>
      <c r="I220" s="6"/>
      <c r="J220" s="9" t="s">
        <v>2111</v>
      </c>
      <c r="K220" s="6"/>
      <c r="L220" s="5"/>
    </row>
    <row r="221" spans="1:12" s="27" customFormat="1" ht="23.25" customHeight="1" x14ac:dyDescent="0.35">
      <c r="A221" s="6"/>
      <c r="B221" s="6"/>
      <c r="C221" s="9"/>
      <c r="D221" s="6"/>
      <c r="E221" s="6"/>
      <c r="F221" s="6"/>
      <c r="G221" s="6"/>
      <c r="H221" s="6"/>
      <c r="I221" s="6"/>
      <c r="J221" s="71" t="s">
        <v>2112</v>
      </c>
      <c r="K221" s="6"/>
      <c r="L221" s="5"/>
    </row>
    <row r="222" spans="1:12" s="27" customFormat="1" ht="23.25" customHeight="1" x14ac:dyDescent="0.35">
      <c r="A222" s="10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0"/>
    </row>
    <row r="223" spans="1:12" s="27" customFormat="1" ht="23.25" customHeight="1" x14ac:dyDescent="0.35">
      <c r="A223" s="5">
        <v>14</v>
      </c>
      <c r="B223" s="29" t="s">
        <v>2122</v>
      </c>
      <c r="C223" s="9" t="s">
        <v>2123</v>
      </c>
      <c r="D223" s="9" t="s">
        <v>1633</v>
      </c>
      <c r="E223" s="31">
        <v>500000</v>
      </c>
      <c r="F223" s="30" t="s">
        <v>98</v>
      </c>
      <c r="G223" s="30" t="s">
        <v>98</v>
      </c>
      <c r="H223" s="30" t="s">
        <v>98</v>
      </c>
      <c r="I223" s="30" t="s">
        <v>98</v>
      </c>
      <c r="J223" s="348" t="s">
        <v>2110</v>
      </c>
      <c r="K223" s="9" t="s">
        <v>2110</v>
      </c>
      <c r="L223" s="193" t="s">
        <v>39</v>
      </c>
    </row>
    <row r="224" spans="1:12" s="27" customFormat="1" ht="23.25" customHeight="1" x14ac:dyDescent="0.35">
      <c r="A224" s="5"/>
      <c r="B224" s="6" t="s">
        <v>1036</v>
      </c>
      <c r="C224" s="9" t="s">
        <v>2124</v>
      </c>
      <c r="D224" s="9" t="s">
        <v>2110</v>
      </c>
      <c r="E224" s="13"/>
      <c r="F224" s="13"/>
      <c r="G224" s="12"/>
      <c r="H224" s="13"/>
      <c r="I224" s="13"/>
      <c r="J224" s="71" t="s">
        <v>184</v>
      </c>
      <c r="K224" s="9" t="s">
        <v>2236</v>
      </c>
      <c r="L224" s="196" t="s">
        <v>293</v>
      </c>
    </row>
    <row r="225" spans="1:12" s="27" customFormat="1" ht="23.25" customHeight="1" x14ac:dyDescent="0.35">
      <c r="A225" s="5"/>
      <c r="B225" s="6" t="s">
        <v>153</v>
      </c>
      <c r="C225" s="9" t="s">
        <v>2125</v>
      </c>
      <c r="D225" s="9" t="s">
        <v>293</v>
      </c>
      <c r="E225" s="85"/>
      <c r="F225" s="85"/>
      <c r="G225" s="85"/>
      <c r="H225" s="13"/>
      <c r="I225" s="13"/>
      <c r="J225" s="71" t="s">
        <v>2241</v>
      </c>
      <c r="K225" s="9" t="s">
        <v>2237</v>
      </c>
      <c r="L225" s="5"/>
    </row>
    <row r="226" spans="1:12" ht="23.25" customHeight="1" x14ac:dyDescent="0.35">
      <c r="A226" s="5"/>
      <c r="B226" s="6"/>
      <c r="C226" s="9" t="s">
        <v>2126</v>
      </c>
      <c r="D226" s="9"/>
      <c r="E226" s="6"/>
      <c r="F226" s="6"/>
      <c r="G226" s="6"/>
      <c r="H226" s="6"/>
      <c r="I226" s="6"/>
      <c r="J226" s="6" t="s">
        <v>2242</v>
      </c>
      <c r="K226" s="9" t="s">
        <v>2238</v>
      </c>
      <c r="L226" s="5"/>
    </row>
    <row r="227" spans="1:12" ht="23.25" customHeight="1" x14ac:dyDescent="0.35">
      <c r="A227" s="5"/>
      <c r="B227" s="6"/>
      <c r="C227" s="9" t="s">
        <v>2127</v>
      </c>
      <c r="D227" s="9"/>
      <c r="E227" s="6"/>
      <c r="F227" s="6"/>
      <c r="G227" s="6"/>
      <c r="H227" s="6"/>
      <c r="I227" s="6"/>
      <c r="J227" s="6"/>
      <c r="K227" s="9" t="s">
        <v>2239</v>
      </c>
      <c r="L227" s="5"/>
    </row>
    <row r="228" spans="1:12" ht="23.25" customHeight="1" x14ac:dyDescent="0.35">
      <c r="A228" s="5"/>
      <c r="B228" s="6"/>
      <c r="C228" s="9" t="s">
        <v>2128</v>
      </c>
      <c r="D228" s="9"/>
      <c r="E228" s="6"/>
      <c r="F228" s="6"/>
      <c r="G228" s="6"/>
      <c r="H228" s="6"/>
      <c r="I228" s="6"/>
      <c r="J228" s="6"/>
      <c r="K228" s="9" t="s">
        <v>2240</v>
      </c>
      <c r="L228" s="5"/>
    </row>
    <row r="229" spans="1:12" ht="23.25" customHeight="1" x14ac:dyDescent="0.35">
      <c r="A229" s="10"/>
      <c r="B229" s="11"/>
      <c r="C229" s="16"/>
      <c r="D229" s="16"/>
      <c r="E229" s="11"/>
      <c r="F229" s="11"/>
      <c r="G229" s="11"/>
      <c r="H229" s="11"/>
      <c r="I229" s="11"/>
      <c r="J229" s="11"/>
      <c r="K229" s="11"/>
      <c r="L229" s="10"/>
    </row>
    <row r="234" spans="1:12" ht="23.25" customHeight="1" x14ac:dyDescent="0.35">
      <c r="A234" s="41"/>
      <c r="B234" s="45"/>
      <c r="C234" s="41"/>
      <c r="D234" s="41"/>
      <c r="E234" s="41"/>
      <c r="F234" s="41"/>
      <c r="G234" s="41"/>
      <c r="H234" s="41"/>
      <c r="I234" s="41"/>
      <c r="J234" s="45"/>
      <c r="K234" s="41"/>
      <c r="L234" s="40"/>
    </row>
    <row r="236" spans="1:12" ht="23.25" customHeight="1" x14ac:dyDescent="0.35">
      <c r="L236" s="111" t="s">
        <v>1904</v>
      </c>
    </row>
    <row r="237" spans="1:12" ht="23.25" customHeight="1" x14ac:dyDescent="0.35">
      <c r="A237" s="110"/>
      <c r="B237" s="669" t="s">
        <v>1916</v>
      </c>
      <c r="C237" s="669"/>
      <c r="D237" s="669"/>
      <c r="E237" s="669"/>
      <c r="F237" s="669"/>
      <c r="G237" s="669"/>
      <c r="H237" s="669"/>
      <c r="I237" s="669"/>
      <c r="J237" s="669"/>
      <c r="K237" s="669"/>
      <c r="L237" s="669"/>
    </row>
    <row r="238" spans="1:12" s="27" customFormat="1" ht="23.25" customHeight="1" x14ac:dyDescent="0.35">
      <c r="A238" s="164"/>
      <c r="B238" s="709" t="s">
        <v>2597</v>
      </c>
      <c r="C238" s="709"/>
      <c r="D238" s="709"/>
      <c r="E238" s="709"/>
      <c r="F238" s="709"/>
      <c r="G238" s="709"/>
      <c r="H238" s="709"/>
      <c r="I238" s="709"/>
      <c r="J238" s="709"/>
      <c r="K238" s="709"/>
      <c r="L238" s="709"/>
    </row>
    <row r="239" spans="1:12" ht="23.25" customHeight="1" x14ac:dyDescent="0.35">
      <c r="A239" s="110"/>
      <c r="B239" s="669" t="s">
        <v>2482</v>
      </c>
      <c r="C239" s="669"/>
      <c r="D239" s="669"/>
      <c r="E239" s="669"/>
      <c r="F239" s="669"/>
      <c r="G239" s="669"/>
      <c r="H239" s="669"/>
      <c r="I239" s="669"/>
      <c r="J239" s="669"/>
      <c r="K239" s="669"/>
      <c r="L239" s="669"/>
    </row>
    <row r="240" spans="1:12" ht="23.25" customHeight="1" x14ac:dyDescent="0.35">
      <c r="A240" s="687" t="s">
        <v>15</v>
      </c>
      <c r="B240" s="687" t="s">
        <v>5</v>
      </c>
      <c r="C240" s="687" t="s">
        <v>16</v>
      </c>
      <c r="D240" s="112" t="s">
        <v>17</v>
      </c>
      <c r="E240" s="690" t="s">
        <v>19</v>
      </c>
      <c r="F240" s="690"/>
      <c r="G240" s="690"/>
      <c r="H240" s="690"/>
      <c r="I240" s="690"/>
      <c r="J240" s="112" t="s">
        <v>20</v>
      </c>
      <c r="K240" s="112" t="s">
        <v>21</v>
      </c>
      <c r="L240" s="452" t="s">
        <v>24</v>
      </c>
    </row>
    <row r="241" spans="1:12" ht="23.25" customHeight="1" x14ac:dyDescent="0.35">
      <c r="A241" s="688"/>
      <c r="B241" s="688"/>
      <c r="C241" s="688"/>
      <c r="D241" s="113" t="s">
        <v>18</v>
      </c>
      <c r="E241" s="414" t="s">
        <v>1898</v>
      </c>
      <c r="F241" s="415" t="s">
        <v>1899</v>
      </c>
      <c r="G241" s="414" t="s">
        <v>1900</v>
      </c>
      <c r="H241" s="415" t="s">
        <v>1901</v>
      </c>
      <c r="I241" s="414" t="s">
        <v>1902</v>
      </c>
      <c r="J241" s="113" t="s">
        <v>22</v>
      </c>
      <c r="K241" s="113" t="s">
        <v>23</v>
      </c>
      <c r="L241" s="453" t="s">
        <v>25</v>
      </c>
    </row>
    <row r="242" spans="1:12" ht="23.25" customHeight="1" x14ac:dyDescent="0.35">
      <c r="A242" s="689"/>
      <c r="B242" s="689"/>
      <c r="C242" s="689"/>
      <c r="D242" s="114"/>
      <c r="E242" s="115" t="s">
        <v>7</v>
      </c>
      <c r="F242" s="115" t="s">
        <v>7</v>
      </c>
      <c r="G242" s="115" t="s">
        <v>7</v>
      </c>
      <c r="H242" s="115" t="s">
        <v>7</v>
      </c>
      <c r="I242" s="115" t="s">
        <v>7</v>
      </c>
      <c r="J242" s="114"/>
      <c r="K242" s="114"/>
      <c r="L242" s="454"/>
    </row>
    <row r="243" spans="1:12" s="27" customFormat="1" ht="23.25" customHeight="1" x14ac:dyDescent="0.35">
      <c r="A243" s="1">
        <v>15</v>
      </c>
      <c r="B243" s="2" t="s">
        <v>1203</v>
      </c>
      <c r="C243" s="354" t="s">
        <v>1204</v>
      </c>
      <c r="D243" s="15" t="s">
        <v>1231</v>
      </c>
      <c r="E243" s="351">
        <v>86760</v>
      </c>
      <c r="F243" s="351">
        <v>86760</v>
      </c>
      <c r="G243" s="351">
        <v>86760</v>
      </c>
      <c r="H243" s="351">
        <v>86760</v>
      </c>
      <c r="I243" s="351">
        <v>86760</v>
      </c>
      <c r="J243" s="15" t="s">
        <v>133</v>
      </c>
      <c r="K243" s="2" t="s">
        <v>1227</v>
      </c>
      <c r="L243" s="1" t="s">
        <v>1205</v>
      </c>
    </row>
    <row r="244" spans="1:12" s="27" customFormat="1" ht="23.25" customHeight="1" x14ac:dyDescent="0.35">
      <c r="A244" s="6"/>
      <c r="B244" s="6" t="s">
        <v>1206</v>
      </c>
      <c r="C244" s="163" t="s">
        <v>1207</v>
      </c>
      <c r="D244" s="9" t="s">
        <v>1232</v>
      </c>
      <c r="E244" s="352"/>
      <c r="F244" s="13"/>
      <c r="G244" s="13"/>
      <c r="H244" s="6"/>
      <c r="I244" s="6"/>
      <c r="J244" s="9" t="s">
        <v>1208</v>
      </c>
      <c r="K244" s="6" t="s">
        <v>1210</v>
      </c>
      <c r="L244" s="5"/>
    </row>
    <row r="245" spans="1:12" s="27" customFormat="1" ht="23.25" customHeight="1" x14ac:dyDescent="0.35">
      <c r="A245" s="5"/>
      <c r="B245" s="6" t="s">
        <v>1209</v>
      </c>
      <c r="C245" s="163" t="s">
        <v>1229</v>
      </c>
      <c r="D245" s="9" t="s">
        <v>1233</v>
      </c>
      <c r="E245" s="179"/>
      <c r="F245" s="6"/>
      <c r="G245" s="6"/>
      <c r="H245" s="6"/>
      <c r="I245" s="6"/>
      <c r="J245" s="9" t="s">
        <v>1210</v>
      </c>
      <c r="K245" s="6" t="s">
        <v>1211</v>
      </c>
      <c r="L245" s="5"/>
    </row>
    <row r="246" spans="1:12" s="27" customFormat="1" ht="23.25" customHeight="1" x14ac:dyDescent="0.35">
      <c r="A246" s="6"/>
      <c r="B246" s="6"/>
      <c r="C246" s="163" t="s">
        <v>1230</v>
      </c>
      <c r="D246" s="9"/>
      <c r="E246" s="179"/>
      <c r="F246" s="6"/>
      <c r="G246" s="6"/>
      <c r="H246" s="6"/>
      <c r="I246" s="6"/>
      <c r="J246" s="71" t="s">
        <v>1211</v>
      </c>
      <c r="K246" s="6" t="s">
        <v>1228</v>
      </c>
      <c r="L246" s="5"/>
    </row>
    <row r="247" spans="1:12" s="27" customFormat="1" ht="23.25" customHeight="1" x14ac:dyDescent="0.35">
      <c r="A247" s="5"/>
      <c r="B247" s="6"/>
      <c r="C247" s="187"/>
      <c r="D247" s="6"/>
      <c r="E247" s="179"/>
      <c r="F247" s="6"/>
      <c r="G247" s="6"/>
      <c r="H247" s="6"/>
      <c r="I247" s="6"/>
      <c r="J247" s="9" t="s">
        <v>1325</v>
      </c>
      <c r="K247" s="6"/>
      <c r="L247" s="5"/>
    </row>
    <row r="248" spans="1:12" s="27" customFormat="1" ht="23.25" customHeight="1" x14ac:dyDescent="0.35">
      <c r="A248" s="10"/>
      <c r="B248" s="11"/>
      <c r="C248" s="301"/>
      <c r="D248" s="11"/>
      <c r="E248" s="182"/>
      <c r="F248" s="11"/>
      <c r="G248" s="11"/>
      <c r="H248" s="11"/>
      <c r="I248" s="11"/>
      <c r="J248" s="11"/>
      <c r="K248" s="11"/>
      <c r="L248" s="10"/>
    </row>
    <row r="249" spans="1:12" s="27" customFormat="1" ht="23.25" customHeight="1" x14ac:dyDescent="0.35">
      <c r="A249" s="5">
        <v>16</v>
      </c>
      <c r="B249" s="9" t="s">
        <v>1212</v>
      </c>
      <c r="C249" s="6" t="s">
        <v>1204</v>
      </c>
      <c r="D249" s="6" t="s">
        <v>1213</v>
      </c>
      <c r="E249" s="248">
        <v>260280</v>
      </c>
      <c r="F249" s="248">
        <v>260280</v>
      </c>
      <c r="G249" s="248">
        <v>260280</v>
      </c>
      <c r="H249" s="248">
        <v>260280</v>
      </c>
      <c r="I249" s="248">
        <v>260280</v>
      </c>
      <c r="J249" s="9" t="s">
        <v>1214</v>
      </c>
      <c r="K249" s="9" t="s">
        <v>1215</v>
      </c>
      <c r="L249" s="5" t="s">
        <v>1205</v>
      </c>
    </row>
    <row r="250" spans="1:12" s="27" customFormat="1" ht="23.25" customHeight="1" x14ac:dyDescent="0.35">
      <c r="A250" s="6"/>
      <c r="B250" s="9" t="s">
        <v>1216</v>
      </c>
      <c r="C250" s="6" t="s">
        <v>1217</v>
      </c>
      <c r="D250" s="6" t="s">
        <v>1218</v>
      </c>
      <c r="E250" s="13"/>
      <c r="F250" s="13"/>
      <c r="G250" s="13"/>
      <c r="H250" s="6"/>
      <c r="I250" s="6"/>
      <c r="J250" s="9" t="s">
        <v>1219</v>
      </c>
      <c r="K250" s="9" t="s">
        <v>1220</v>
      </c>
      <c r="L250" s="5"/>
    </row>
    <row r="251" spans="1:12" ht="23.25" customHeight="1" x14ac:dyDescent="0.35">
      <c r="A251" s="6"/>
      <c r="B251" s="9"/>
      <c r="C251" s="6"/>
      <c r="D251" s="6"/>
      <c r="E251" s="6"/>
      <c r="F251" s="6"/>
      <c r="G251" s="6"/>
      <c r="H251" s="6"/>
      <c r="I251" s="6"/>
      <c r="J251" s="9" t="s">
        <v>1221</v>
      </c>
      <c r="K251" s="6" t="s">
        <v>214</v>
      </c>
      <c r="L251" s="5"/>
    </row>
    <row r="252" spans="1:12" ht="23.25" customHeight="1" x14ac:dyDescent="0.35">
      <c r="A252" s="11"/>
      <c r="B252" s="16"/>
      <c r="C252" s="11"/>
      <c r="D252" s="11"/>
      <c r="E252" s="11"/>
      <c r="F252" s="11"/>
      <c r="G252" s="11"/>
      <c r="H252" s="11"/>
      <c r="I252" s="11"/>
      <c r="J252" s="16"/>
      <c r="K252" s="11"/>
      <c r="L252" s="10"/>
    </row>
    <row r="253" spans="1:12" ht="23.25" customHeight="1" x14ac:dyDescent="0.35">
      <c r="A253" s="1">
        <v>17</v>
      </c>
      <c r="B253" s="2" t="s">
        <v>1234</v>
      </c>
      <c r="C253" s="2" t="s">
        <v>1235</v>
      </c>
      <c r="D253" s="2" t="s">
        <v>1246</v>
      </c>
      <c r="E253" s="351">
        <v>86760</v>
      </c>
      <c r="F253" s="351">
        <v>86760</v>
      </c>
      <c r="G253" s="351">
        <v>86760</v>
      </c>
      <c r="H253" s="351">
        <v>86760</v>
      </c>
      <c r="I253" s="351">
        <v>86760</v>
      </c>
      <c r="J253" s="15" t="s">
        <v>1236</v>
      </c>
      <c r="K253" s="15" t="s">
        <v>1237</v>
      </c>
      <c r="L253" s="1" t="s">
        <v>1205</v>
      </c>
    </row>
    <row r="254" spans="1:12" ht="23.25" customHeight="1" x14ac:dyDescent="0.35">
      <c r="A254" s="6"/>
      <c r="B254" s="6" t="s">
        <v>1238</v>
      </c>
      <c r="C254" s="6" t="s">
        <v>1239</v>
      </c>
      <c r="D254" s="6" t="s">
        <v>1240</v>
      </c>
      <c r="E254" s="13"/>
      <c r="F254" s="13"/>
      <c r="G254" s="13"/>
      <c r="H254" s="6"/>
      <c r="I254" s="6"/>
      <c r="J254" s="9" t="s">
        <v>1247</v>
      </c>
      <c r="K254" s="9" t="s">
        <v>1209</v>
      </c>
      <c r="L254" s="5"/>
    </row>
    <row r="255" spans="1:12" ht="23.25" customHeight="1" x14ac:dyDescent="0.35">
      <c r="A255" s="5"/>
      <c r="B255" s="6"/>
      <c r="C255" s="6" t="s">
        <v>1244</v>
      </c>
      <c r="D255" s="6" t="s">
        <v>1241</v>
      </c>
      <c r="E255" s="355"/>
      <c r="F255" s="355"/>
      <c r="G255" s="355"/>
      <c r="H255" s="355"/>
      <c r="I255" s="355"/>
      <c r="J255" s="9" t="s">
        <v>1248</v>
      </c>
      <c r="K255" s="9" t="s">
        <v>1242</v>
      </c>
      <c r="L255" s="5"/>
    </row>
    <row r="256" spans="1:12" ht="23.25" customHeight="1" x14ac:dyDescent="0.35">
      <c r="A256" s="6"/>
      <c r="B256" s="6"/>
      <c r="C256" s="6" t="s">
        <v>1245</v>
      </c>
      <c r="D256" s="6"/>
      <c r="E256" s="6"/>
      <c r="F256" s="6"/>
      <c r="G256" s="6"/>
      <c r="H256" s="6"/>
      <c r="I256" s="6"/>
      <c r="J256" s="71" t="s">
        <v>1243</v>
      </c>
      <c r="K256" s="6"/>
      <c r="L256" s="5"/>
    </row>
    <row r="257" spans="1:12" ht="23.25" customHeight="1" x14ac:dyDescent="0.35">
      <c r="A257" s="116"/>
      <c r="B257" s="116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</row>
    <row r="262" spans="1:12" ht="23.25" customHeight="1" x14ac:dyDescent="0.35">
      <c r="L262" s="111" t="s">
        <v>1904</v>
      </c>
    </row>
    <row r="263" spans="1:12" ht="23.25" customHeight="1" x14ac:dyDescent="0.35">
      <c r="A263" s="110"/>
      <c r="B263" s="669" t="s">
        <v>1916</v>
      </c>
      <c r="C263" s="669"/>
      <c r="D263" s="669"/>
      <c r="E263" s="669"/>
      <c r="F263" s="669"/>
      <c r="G263" s="669"/>
      <c r="H263" s="669"/>
      <c r="I263" s="669"/>
      <c r="J263" s="669"/>
      <c r="K263" s="669"/>
      <c r="L263" s="669"/>
    </row>
    <row r="264" spans="1:12" s="27" customFormat="1" ht="23.25" customHeight="1" x14ac:dyDescent="0.35">
      <c r="A264" s="164"/>
      <c r="B264" s="709" t="s">
        <v>2597</v>
      </c>
      <c r="C264" s="709"/>
      <c r="D264" s="709"/>
      <c r="E264" s="709"/>
      <c r="F264" s="709"/>
      <c r="G264" s="709"/>
      <c r="H264" s="709"/>
      <c r="I264" s="709"/>
      <c r="J264" s="709"/>
      <c r="K264" s="709"/>
      <c r="L264" s="709"/>
    </row>
    <row r="265" spans="1:12" ht="23.25" customHeight="1" x14ac:dyDescent="0.35">
      <c r="A265" s="110"/>
      <c r="B265" s="669" t="s">
        <v>2482</v>
      </c>
      <c r="C265" s="669"/>
      <c r="D265" s="669"/>
      <c r="E265" s="669"/>
      <c r="F265" s="669"/>
      <c r="G265" s="669"/>
      <c r="H265" s="669"/>
      <c r="I265" s="669"/>
      <c r="J265" s="669"/>
      <c r="K265" s="669"/>
      <c r="L265" s="669"/>
    </row>
    <row r="266" spans="1:12" ht="23.25" customHeight="1" x14ac:dyDescent="0.35">
      <c r="A266" s="687" t="s">
        <v>15</v>
      </c>
      <c r="B266" s="687" t="s">
        <v>5</v>
      </c>
      <c r="C266" s="687" t="s">
        <v>16</v>
      </c>
      <c r="D266" s="112" t="s">
        <v>17</v>
      </c>
      <c r="E266" s="690" t="s">
        <v>19</v>
      </c>
      <c r="F266" s="690"/>
      <c r="G266" s="690"/>
      <c r="H266" s="690"/>
      <c r="I266" s="690"/>
      <c r="J266" s="112" t="s">
        <v>20</v>
      </c>
      <c r="K266" s="112" t="s">
        <v>21</v>
      </c>
      <c r="L266" s="452" t="s">
        <v>24</v>
      </c>
    </row>
    <row r="267" spans="1:12" ht="23.25" customHeight="1" x14ac:dyDescent="0.35">
      <c r="A267" s="688"/>
      <c r="B267" s="688"/>
      <c r="C267" s="688"/>
      <c r="D267" s="113" t="s">
        <v>18</v>
      </c>
      <c r="E267" s="414" t="s">
        <v>1898</v>
      </c>
      <c r="F267" s="415" t="s">
        <v>1899</v>
      </c>
      <c r="G267" s="414" t="s">
        <v>1900</v>
      </c>
      <c r="H267" s="415" t="s">
        <v>1901</v>
      </c>
      <c r="I267" s="414" t="s">
        <v>1902</v>
      </c>
      <c r="J267" s="113" t="s">
        <v>22</v>
      </c>
      <c r="K267" s="113" t="s">
        <v>23</v>
      </c>
      <c r="L267" s="453" t="s">
        <v>25</v>
      </c>
    </row>
    <row r="268" spans="1:12" ht="23.25" customHeight="1" x14ac:dyDescent="0.35">
      <c r="A268" s="689"/>
      <c r="B268" s="689"/>
      <c r="C268" s="689"/>
      <c r="D268" s="114"/>
      <c r="E268" s="115" t="s">
        <v>7</v>
      </c>
      <c r="F268" s="115" t="s">
        <v>7</v>
      </c>
      <c r="G268" s="115" t="s">
        <v>7</v>
      </c>
      <c r="H268" s="115" t="s">
        <v>7</v>
      </c>
      <c r="I268" s="115" t="s">
        <v>7</v>
      </c>
      <c r="J268" s="114"/>
      <c r="K268" s="114"/>
      <c r="L268" s="454"/>
    </row>
    <row r="269" spans="1:12" ht="23.25" customHeight="1" x14ac:dyDescent="0.35">
      <c r="A269" s="1">
        <v>18</v>
      </c>
      <c r="B269" s="15" t="s">
        <v>1250</v>
      </c>
      <c r="C269" s="2" t="s">
        <v>1251</v>
      </c>
      <c r="D269" s="2" t="s">
        <v>1246</v>
      </c>
      <c r="E269" s="351">
        <v>86760</v>
      </c>
      <c r="F269" s="351">
        <v>86760</v>
      </c>
      <c r="G269" s="351">
        <v>86760</v>
      </c>
      <c r="H269" s="351">
        <v>86760</v>
      </c>
      <c r="I269" s="351">
        <v>86760</v>
      </c>
      <c r="J269" s="15" t="s">
        <v>1042</v>
      </c>
      <c r="K269" s="2" t="s">
        <v>1249</v>
      </c>
      <c r="L269" s="1" t="s">
        <v>1205</v>
      </c>
    </row>
    <row r="270" spans="1:12" ht="23.25" customHeight="1" x14ac:dyDescent="0.35">
      <c r="A270" s="6"/>
      <c r="B270" s="9" t="s">
        <v>1252</v>
      </c>
      <c r="C270" s="6" t="s">
        <v>1264</v>
      </c>
      <c r="D270" s="6" t="s">
        <v>1253</v>
      </c>
      <c r="E270" s="13"/>
      <c r="F270" s="13"/>
      <c r="G270" s="13"/>
      <c r="H270" s="6"/>
      <c r="I270" s="6"/>
      <c r="J270" s="9" t="s">
        <v>1254</v>
      </c>
      <c r="K270" s="6" t="s">
        <v>1255</v>
      </c>
      <c r="L270" s="5"/>
    </row>
    <row r="271" spans="1:12" ht="23.25" customHeight="1" x14ac:dyDescent="0.35">
      <c r="A271" s="6"/>
      <c r="B271" s="9"/>
      <c r="C271" s="6" t="s">
        <v>1265</v>
      </c>
      <c r="D271" s="6" t="s">
        <v>1256</v>
      </c>
      <c r="E271" s="6"/>
      <c r="F271" s="6"/>
      <c r="G271" s="6"/>
      <c r="H271" s="6"/>
      <c r="I271" s="6"/>
      <c r="J271" s="9" t="s">
        <v>1257</v>
      </c>
      <c r="K271" s="6" t="s">
        <v>1242</v>
      </c>
      <c r="L271" s="5"/>
    </row>
    <row r="272" spans="1:12" ht="23.25" customHeight="1" x14ac:dyDescent="0.35">
      <c r="A272" s="11"/>
      <c r="B272" s="16"/>
      <c r="C272" s="11"/>
      <c r="D272" s="11"/>
      <c r="E272" s="11"/>
      <c r="F272" s="11"/>
      <c r="G272" s="11"/>
      <c r="H272" s="11"/>
      <c r="I272" s="11"/>
      <c r="J272" s="16"/>
      <c r="K272" s="11"/>
      <c r="L272" s="10"/>
    </row>
    <row r="273" spans="1:12" ht="23.25" customHeight="1" x14ac:dyDescent="0.35">
      <c r="A273" s="5">
        <v>19</v>
      </c>
      <c r="B273" s="6" t="s">
        <v>1258</v>
      </c>
      <c r="C273" s="6" t="s">
        <v>1289</v>
      </c>
      <c r="D273" s="6" t="s">
        <v>1287</v>
      </c>
      <c r="E273" s="246">
        <v>240000</v>
      </c>
      <c r="F273" s="246">
        <v>240000</v>
      </c>
      <c r="G273" s="246">
        <v>240000</v>
      </c>
      <c r="H273" s="246">
        <v>240000</v>
      </c>
      <c r="I273" s="246">
        <v>240000</v>
      </c>
      <c r="J273" s="9" t="s">
        <v>1259</v>
      </c>
      <c r="K273" s="9" t="s">
        <v>1285</v>
      </c>
      <c r="L273" s="5" t="s">
        <v>1205</v>
      </c>
    </row>
    <row r="274" spans="1:12" ht="23.25" customHeight="1" x14ac:dyDescent="0.35">
      <c r="A274" s="6"/>
      <c r="B274" s="6" t="s">
        <v>1261</v>
      </c>
      <c r="C274" s="6" t="s">
        <v>1288</v>
      </c>
      <c r="D274" s="6" t="s">
        <v>1288</v>
      </c>
      <c r="E274" s="232"/>
      <c r="F274" s="232"/>
      <c r="G274" s="232"/>
      <c r="H274" s="6"/>
      <c r="I274" s="6"/>
      <c r="J274" s="9" t="s">
        <v>1262</v>
      </c>
      <c r="K274" s="9" t="s">
        <v>1286</v>
      </c>
      <c r="L274" s="6"/>
    </row>
    <row r="275" spans="1:12" ht="23.25" customHeight="1" x14ac:dyDescent="0.35">
      <c r="A275" s="6"/>
      <c r="B275" s="6"/>
      <c r="C275" s="9" t="s">
        <v>1290</v>
      </c>
      <c r="D275" s="6" t="s">
        <v>1284</v>
      </c>
      <c r="E275" s="356"/>
      <c r="F275" s="6"/>
      <c r="G275" s="6"/>
      <c r="H275" s="6"/>
      <c r="I275" s="6"/>
      <c r="J275" s="9" t="s">
        <v>1263</v>
      </c>
      <c r="K275" s="217"/>
      <c r="L275" s="6"/>
    </row>
    <row r="276" spans="1:12" ht="23.25" customHeight="1" x14ac:dyDescent="0.35">
      <c r="A276" s="6"/>
      <c r="B276" s="6"/>
      <c r="C276" s="6" t="s">
        <v>1291</v>
      </c>
      <c r="D276" s="6"/>
      <c r="E276" s="356"/>
      <c r="F276" s="6"/>
      <c r="G276" s="6"/>
      <c r="H276" s="6"/>
      <c r="I276" s="6"/>
      <c r="J276" s="9"/>
      <c r="K276" s="217"/>
      <c r="L276" s="6"/>
    </row>
    <row r="277" spans="1:12" ht="23.25" customHeight="1" x14ac:dyDescent="0.35">
      <c r="A277" s="6"/>
      <c r="B277" s="6"/>
      <c r="C277" s="6" t="s">
        <v>1096</v>
      </c>
      <c r="D277" s="6"/>
      <c r="E277" s="356"/>
      <c r="F277" s="6"/>
      <c r="G277" s="6"/>
      <c r="H277" s="6"/>
      <c r="I277" s="6"/>
      <c r="J277" s="9"/>
      <c r="K277" s="217"/>
      <c r="L277" s="6"/>
    </row>
    <row r="278" spans="1:12" ht="23.25" customHeight="1" x14ac:dyDescent="0.35">
      <c r="A278" s="116"/>
      <c r="B278" s="116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</row>
    <row r="279" spans="1:12" ht="23.25" customHeight="1" x14ac:dyDescent="0.35">
      <c r="A279" s="5">
        <v>20</v>
      </c>
      <c r="B279" s="6" t="s">
        <v>1266</v>
      </c>
      <c r="C279" s="6" t="s">
        <v>1292</v>
      </c>
      <c r="D279" s="6" t="s">
        <v>1295</v>
      </c>
      <c r="E279" s="246">
        <v>30000</v>
      </c>
      <c r="F279" s="246">
        <v>30000</v>
      </c>
      <c r="G279" s="246">
        <v>30000</v>
      </c>
      <c r="H279" s="246">
        <v>30000</v>
      </c>
      <c r="I279" s="246">
        <v>30000</v>
      </c>
      <c r="J279" s="9" t="s">
        <v>1267</v>
      </c>
      <c r="K279" s="9" t="s">
        <v>1260</v>
      </c>
      <c r="L279" s="5" t="s">
        <v>1205</v>
      </c>
    </row>
    <row r="280" spans="1:12" ht="23.25" customHeight="1" x14ac:dyDescent="0.35">
      <c r="A280" s="6"/>
      <c r="B280" s="6"/>
      <c r="C280" s="6" t="s">
        <v>1293</v>
      </c>
      <c r="D280" s="6" t="s">
        <v>1268</v>
      </c>
      <c r="E280" s="232"/>
      <c r="F280" s="232"/>
      <c r="G280" s="232"/>
      <c r="H280" s="6"/>
      <c r="I280" s="6"/>
      <c r="J280" s="9" t="s">
        <v>1269</v>
      </c>
      <c r="K280" s="9" t="s">
        <v>1270</v>
      </c>
      <c r="L280" s="5"/>
    </row>
    <row r="281" spans="1:12" ht="23.25" customHeight="1" x14ac:dyDescent="0.35">
      <c r="A281" s="6"/>
      <c r="B281" s="6"/>
      <c r="C281" s="6" t="s">
        <v>1294</v>
      </c>
      <c r="D281" s="6"/>
      <c r="E281" s="356"/>
      <c r="F281" s="6"/>
      <c r="G281" s="6"/>
      <c r="H281" s="6"/>
      <c r="I281" s="6"/>
      <c r="J281" s="9" t="s">
        <v>1271</v>
      </c>
      <c r="K281" s="9"/>
      <c r="L281" s="5"/>
    </row>
    <row r="282" spans="1:12" ht="23.25" customHeight="1" x14ac:dyDescent="0.35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</row>
    <row r="288" spans="1:12" ht="23.25" customHeight="1" x14ac:dyDescent="0.35">
      <c r="L288" s="111" t="s">
        <v>1904</v>
      </c>
    </row>
    <row r="289" spans="1:12" ht="23.25" customHeight="1" x14ac:dyDescent="0.35">
      <c r="A289" s="110"/>
      <c r="B289" s="669" t="s">
        <v>1916</v>
      </c>
      <c r="C289" s="669"/>
      <c r="D289" s="669"/>
      <c r="E289" s="669"/>
      <c r="F289" s="669"/>
      <c r="G289" s="669"/>
      <c r="H289" s="669"/>
      <c r="I289" s="669"/>
      <c r="J289" s="669"/>
      <c r="K289" s="669"/>
      <c r="L289" s="669"/>
    </row>
    <row r="290" spans="1:12" s="27" customFormat="1" ht="23.25" customHeight="1" x14ac:dyDescent="0.35">
      <c r="A290" s="164"/>
      <c r="B290" s="709" t="s">
        <v>2597</v>
      </c>
      <c r="C290" s="709"/>
      <c r="D290" s="709"/>
      <c r="E290" s="709"/>
      <c r="F290" s="709"/>
      <c r="G290" s="709"/>
      <c r="H290" s="709"/>
      <c r="I290" s="709"/>
      <c r="J290" s="709"/>
      <c r="K290" s="709"/>
      <c r="L290" s="709"/>
    </row>
    <row r="291" spans="1:12" ht="23.25" customHeight="1" x14ac:dyDescent="0.35">
      <c r="A291" s="110"/>
      <c r="B291" s="669" t="s">
        <v>2482</v>
      </c>
      <c r="C291" s="669"/>
      <c r="D291" s="669"/>
      <c r="E291" s="669"/>
      <c r="F291" s="669"/>
      <c r="G291" s="669"/>
      <c r="H291" s="669"/>
      <c r="I291" s="669"/>
      <c r="J291" s="669"/>
      <c r="K291" s="669"/>
      <c r="L291" s="669"/>
    </row>
    <row r="292" spans="1:12" ht="23.25" customHeight="1" x14ac:dyDescent="0.35">
      <c r="A292" s="687" t="s">
        <v>15</v>
      </c>
      <c r="B292" s="687" t="s">
        <v>5</v>
      </c>
      <c r="C292" s="687" t="s">
        <v>16</v>
      </c>
      <c r="D292" s="112" t="s">
        <v>17</v>
      </c>
      <c r="E292" s="690" t="s">
        <v>19</v>
      </c>
      <c r="F292" s="690"/>
      <c r="G292" s="690"/>
      <c r="H292" s="690"/>
      <c r="I292" s="690"/>
      <c r="J292" s="112" t="s">
        <v>20</v>
      </c>
      <c r="K292" s="112" t="s">
        <v>21</v>
      </c>
      <c r="L292" s="452" t="s">
        <v>24</v>
      </c>
    </row>
    <row r="293" spans="1:12" ht="23.25" customHeight="1" x14ac:dyDescent="0.35">
      <c r="A293" s="688"/>
      <c r="B293" s="688"/>
      <c r="C293" s="688"/>
      <c r="D293" s="113" t="s">
        <v>18</v>
      </c>
      <c r="E293" s="414" t="s">
        <v>1898</v>
      </c>
      <c r="F293" s="415" t="s">
        <v>1899</v>
      </c>
      <c r="G293" s="414" t="s">
        <v>1900</v>
      </c>
      <c r="H293" s="415" t="s">
        <v>1901</v>
      </c>
      <c r="I293" s="414" t="s">
        <v>1902</v>
      </c>
      <c r="J293" s="113" t="s">
        <v>22</v>
      </c>
      <c r="K293" s="113" t="s">
        <v>23</v>
      </c>
      <c r="L293" s="453" t="s">
        <v>25</v>
      </c>
    </row>
    <row r="294" spans="1:12" ht="23.25" customHeight="1" x14ac:dyDescent="0.35">
      <c r="A294" s="689"/>
      <c r="B294" s="689"/>
      <c r="C294" s="689"/>
      <c r="D294" s="114"/>
      <c r="E294" s="115" t="s">
        <v>7</v>
      </c>
      <c r="F294" s="115" t="s">
        <v>7</v>
      </c>
      <c r="G294" s="115" t="s">
        <v>7</v>
      </c>
      <c r="H294" s="115" t="s">
        <v>7</v>
      </c>
      <c r="I294" s="115" t="s">
        <v>7</v>
      </c>
      <c r="J294" s="114"/>
      <c r="K294" s="114"/>
      <c r="L294" s="454"/>
    </row>
    <row r="295" spans="1:12" ht="23.25" customHeight="1" x14ac:dyDescent="0.35">
      <c r="A295" s="5">
        <v>21</v>
      </c>
      <c r="B295" s="6" t="s">
        <v>1272</v>
      </c>
      <c r="C295" s="6" t="s">
        <v>1304</v>
      </c>
      <c r="D295" s="9" t="s">
        <v>846</v>
      </c>
      <c r="E295" s="246">
        <v>10000</v>
      </c>
      <c r="F295" s="246">
        <v>10000</v>
      </c>
      <c r="G295" s="246">
        <v>10000</v>
      </c>
      <c r="H295" s="246">
        <v>10000</v>
      </c>
      <c r="I295" s="246">
        <v>10000</v>
      </c>
      <c r="J295" s="9" t="s">
        <v>80</v>
      </c>
      <c r="K295" s="9" t="s">
        <v>1273</v>
      </c>
      <c r="L295" s="5" t="s">
        <v>1205</v>
      </c>
    </row>
    <row r="296" spans="1:12" ht="23.25" customHeight="1" x14ac:dyDescent="0.35">
      <c r="A296" s="6"/>
      <c r="B296" s="6" t="s">
        <v>1274</v>
      </c>
      <c r="C296" s="6" t="s">
        <v>1305</v>
      </c>
      <c r="D296" s="9" t="s">
        <v>1275</v>
      </c>
      <c r="E296" s="232"/>
      <c r="F296" s="232"/>
      <c r="G296" s="232"/>
      <c r="H296" s="6"/>
      <c r="I296" s="6"/>
      <c r="J296" s="9" t="s">
        <v>210</v>
      </c>
      <c r="K296" s="9" t="s">
        <v>1276</v>
      </c>
      <c r="L296" s="6"/>
    </row>
    <row r="297" spans="1:12" ht="23.25" customHeight="1" x14ac:dyDescent="0.35">
      <c r="A297" s="6"/>
      <c r="B297" s="6" t="s">
        <v>1277</v>
      </c>
      <c r="C297" s="9" t="s">
        <v>1273</v>
      </c>
      <c r="D297" s="9" t="s">
        <v>1278</v>
      </c>
      <c r="E297" s="356"/>
      <c r="F297" s="6"/>
      <c r="G297" s="6"/>
      <c r="H297" s="6"/>
      <c r="I297" s="6"/>
      <c r="J297" s="9" t="s">
        <v>1279</v>
      </c>
      <c r="K297" s="71" t="s">
        <v>1280</v>
      </c>
      <c r="L297" s="6"/>
    </row>
    <row r="298" spans="1:12" ht="23.25" customHeight="1" x14ac:dyDescent="0.35">
      <c r="A298" s="6"/>
      <c r="B298" s="6"/>
      <c r="C298" s="6" t="s">
        <v>1306</v>
      </c>
      <c r="D298" s="9" t="s">
        <v>1282</v>
      </c>
      <c r="E298" s="356"/>
      <c r="F298" s="6"/>
      <c r="G298" s="6"/>
      <c r="H298" s="6"/>
      <c r="I298" s="6"/>
      <c r="J298" s="9" t="s">
        <v>89</v>
      </c>
      <c r="K298" s="71"/>
      <c r="L298" s="6"/>
    </row>
    <row r="299" spans="1:12" ht="23.25" customHeight="1" x14ac:dyDescent="0.35">
      <c r="A299" s="6"/>
      <c r="B299" s="6"/>
      <c r="C299" s="6" t="s">
        <v>1281</v>
      </c>
      <c r="D299" s="9" t="s">
        <v>1307</v>
      </c>
      <c r="E299" s="356"/>
      <c r="F299" s="6"/>
      <c r="G299" s="6"/>
      <c r="H299" s="6"/>
      <c r="I299" s="6"/>
      <c r="J299" s="9"/>
      <c r="K299" s="217"/>
      <c r="L299" s="6"/>
    </row>
    <row r="300" spans="1:12" ht="23.25" customHeight="1" x14ac:dyDescent="0.35">
      <c r="A300" s="139"/>
      <c r="B300" s="139"/>
      <c r="C300" s="139" t="s">
        <v>1283</v>
      </c>
      <c r="D300" s="174" t="s">
        <v>273</v>
      </c>
      <c r="E300" s="139"/>
      <c r="F300" s="139"/>
      <c r="G300" s="139"/>
      <c r="H300" s="139"/>
      <c r="I300" s="139"/>
      <c r="J300" s="139"/>
      <c r="K300" s="139"/>
      <c r="L300" s="139"/>
    </row>
    <row r="301" spans="1:12" ht="23.25" customHeight="1" x14ac:dyDescent="0.35">
      <c r="A301" s="116"/>
      <c r="B301" s="116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</row>
    <row r="302" spans="1:12" ht="23.25" customHeight="1" x14ac:dyDescent="0.35">
      <c r="A302" s="5">
        <v>22</v>
      </c>
      <c r="B302" s="6" t="s">
        <v>1308</v>
      </c>
      <c r="C302" s="163" t="s">
        <v>1309</v>
      </c>
      <c r="D302" s="6" t="s">
        <v>1311</v>
      </c>
      <c r="E302" s="357">
        <v>30000</v>
      </c>
      <c r="F302" s="416" t="s">
        <v>98</v>
      </c>
      <c r="G302" s="248">
        <v>30000</v>
      </c>
      <c r="H302" s="416" t="s">
        <v>98</v>
      </c>
      <c r="I302" s="248">
        <v>30000</v>
      </c>
      <c r="J302" s="9" t="s">
        <v>497</v>
      </c>
      <c r="K302" s="9" t="s">
        <v>1297</v>
      </c>
      <c r="L302" s="5" t="s">
        <v>1205</v>
      </c>
    </row>
    <row r="303" spans="1:12" ht="23.25" customHeight="1" x14ac:dyDescent="0.35">
      <c r="A303" s="6"/>
      <c r="B303" s="6" t="s">
        <v>1298</v>
      </c>
      <c r="C303" s="163" t="s">
        <v>1318</v>
      </c>
      <c r="D303" s="6" t="s">
        <v>1312</v>
      </c>
      <c r="E303" s="27"/>
      <c r="F303" s="13"/>
      <c r="G303" s="13"/>
      <c r="H303" s="6"/>
      <c r="I303" s="6"/>
      <c r="J303" s="9" t="s">
        <v>1313</v>
      </c>
      <c r="K303" s="9" t="s">
        <v>1315</v>
      </c>
      <c r="L303" s="5"/>
    </row>
    <row r="304" spans="1:12" ht="23.25" customHeight="1" x14ac:dyDescent="0.35">
      <c r="A304" s="5"/>
      <c r="B304" s="6"/>
      <c r="C304" s="163" t="s">
        <v>1317</v>
      </c>
      <c r="D304" s="6" t="s">
        <v>347</v>
      </c>
      <c r="E304" s="179"/>
      <c r="F304" s="6"/>
      <c r="G304" s="6"/>
      <c r="H304" s="6"/>
      <c r="I304" s="6"/>
      <c r="J304" s="9" t="s">
        <v>1314</v>
      </c>
      <c r="K304" s="9" t="s">
        <v>1316</v>
      </c>
      <c r="L304" s="5"/>
    </row>
    <row r="305" spans="1:12" ht="23.25" customHeight="1" x14ac:dyDescent="0.35">
      <c r="A305" s="5"/>
      <c r="B305" s="6"/>
      <c r="C305" s="163" t="s">
        <v>1310</v>
      </c>
      <c r="D305" s="6"/>
      <c r="E305" s="179"/>
      <c r="F305" s="6"/>
      <c r="G305" s="6"/>
      <c r="H305" s="6"/>
      <c r="I305" s="6"/>
      <c r="J305" s="9" t="s">
        <v>429</v>
      </c>
      <c r="K305" s="6"/>
      <c r="L305" s="5"/>
    </row>
    <row r="306" spans="1:12" ht="23.25" customHeight="1" x14ac:dyDescent="0.35">
      <c r="A306" s="5"/>
      <c r="B306" s="6"/>
      <c r="C306" s="163"/>
      <c r="D306" s="6"/>
      <c r="E306" s="179"/>
      <c r="F306" s="6"/>
      <c r="G306" s="6"/>
      <c r="H306" s="6"/>
      <c r="I306" s="6"/>
      <c r="J306" s="9"/>
      <c r="K306" s="6"/>
      <c r="L306" s="5"/>
    </row>
    <row r="307" spans="1:12" ht="23.25" customHeight="1" x14ac:dyDescent="0.35">
      <c r="A307" s="1">
        <v>23</v>
      </c>
      <c r="B307" s="15" t="s">
        <v>1319</v>
      </c>
      <c r="C307" s="2" t="s">
        <v>1320</v>
      </c>
      <c r="D307" s="359" t="s">
        <v>177</v>
      </c>
      <c r="E307" s="358">
        <v>30000</v>
      </c>
      <c r="F307" s="417" t="s">
        <v>98</v>
      </c>
      <c r="G307" s="358">
        <v>30000</v>
      </c>
      <c r="H307" s="417" t="s">
        <v>98</v>
      </c>
      <c r="I307" s="358">
        <v>30000</v>
      </c>
      <c r="J307" s="15" t="s">
        <v>1299</v>
      </c>
      <c r="K307" s="15" t="s">
        <v>177</v>
      </c>
      <c r="L307" s="1" t="s">
        <v>1205</v>
      </c>
    </row>
    <row r="308" spans="1:12" ht="23.25" customHeight="1" x14ac:dyDescent="0.35">
      <c r="A308" s="6"/>
      <c r="B308" s="9" t="s">
        <v>87</v>
      </c>
      <c r="C308" s="6" t="s">
        <v>1321</v>
      </c>
      <c r="D308" s="6" t="s">
        <v>1300</v>
      </c>
      <c r="E308" s="13"/>
      <c r="F308" s="13"/>
      <c r="G308" s="13"/>
      <c r="H308" s="6"/>
      <c r="I308" s="6"/>
      <c r="J308" s="9" t="s">
        <v>1301</v>
      </c>
      <c r="K308" s="9" t="s">
        <v>1322</v>
      </c>
      <c r="L308" s="5"/>
    </row>
    <row r="309" spans="1:12" ht="23.25" customHeight="1" x14ac:dyDescent="0.35">
      <c r="A309" s="6"/>
      <c r="B309" s="9"/>
      <c r="C309" s="6"/>
      <c r="D309" s="361"/>
      <c r="E309" s="13"/>
      <c r="F309" s="13"/>
      <c r="G309" s="13"/>
      <c r="H309" s="6"/>
      <c r="I309" s="6"/>
      <c r="J309" s="9" t="s">
        <v>1302</v>
      </c>
      <c r="K309" s="9" t="s">
        <v>1323</v>
      </c>
      <c r="L309" s="5"/>
    </row>
    <row r="310" spans="1:12" ht="23.25" customHeight="1" x14ac:dyDescent="0.35">
      <c r="A310" s="11"/>
      <c r="B310" s="16"/>
      <c r="C310" s="11"/>
      <c r="D310" s="116"/>
      <c r="E310" s="11"/>
      <c r="F310" s="11"/>
      <c r="G310" s="11"/>
      <c r="H310" s="11"/>
      <c r="I310" s="11"/>
      <c r="J310" s="16" t="s">
        <v>1303</v>
      </c>
      <c r="K310" s="11" t="s">
        <v>1324</v>
      </c>
      <c r="L310" s="10"/>
    </row>
    <row r="311" spans="1:12" ht="23.25" customHeight="1" x14ac:dyDescent="0.35">
      <c r="A311" s="36" t="s">
        <v>13</v>
      </c>
      <c r="B311" s="483" t="s">
        <v>2786</v>
      </c>
      <c r="C311" s="330"/>
      <c r="D311" s="37"/>
      <c r="E311" s="329">
        <f>SUM(E87:E310)</f>
        <v>5897600</v>
      </c>
      <c r="F311" s="329">
        <f t="shared" ref="F311:I311" si="2">SUM(F87:F310)</f>
        <v>5037600</v>
      </c>
      <c r="G311" s="329">
        <f t="shared" si="2"/>
        <v>5597600</v>
      </c>
      <c r="H311" s="329">
        <f t="shared" si="2"/>
        <v>7037600</v>
      </c>
      <c r="I311" s="329">
        <f t="shared" si="2"/>
        <v>5097600</v>
      </c>
      <c r="J311" s="329"/>
      <c r="K311" s="37"/>
      <c r="L311" s="37"/>
    </row>
    <row r="314" spans="1:12" ht="23.25" customHeight="1" x14ac:dyDescent="0.35">
      <c r="L314" s="111" t="s">
        <v>1904</v>
      </c>
    </row>
    <row r="315" spans="1:12" ht="23.25" customHeight="1" x14ac:dyDescent="0.35">
      <c r="A315" s="110"/>
      <c r="B315" s="669" t="s">
        <v>1916</v>
      </c>
      <c r="C315" s="669"/>
      <c r="D315" s="669"/>
      <c r="E315" s="669"/>
      <c r="F315" s="669"/>
      <c r="G315" s="669"/>
      <c r="H315" s="669"/>
      <c r="I315" s="669"/>
      <c r="J315" s="669"/>
      <c r="K315" s="669"/>
      <c r="L315" s="669"/>
    </row>
    <row r="316" spans="1:12" s="27" customFormat="1" ht="23.25" customHeight="1" x14ac:dyDescent="0.35">
      <c r="A316" s="164"/>
      <c r="B316" s="709" t="s">
        <v>2597</v>
      </c>
      <c r="C316" s="709"/>
      <c r="D316" s="709"/>
      <c r="E316" s="709"/>
      <c r="F316" s="709"/>
      <c r="G316" s="709"/>
      <c r="H316" s="709"/>
      <c r="I316" s="709"/>
      <c r="J316" s="709"/>
      <c r="K316" s="709"/>
      <c r="L316" s="709"/>
    </row>
    <row r="317" spans="1:12" ht="23.25" customHeight="1" x14ac:dyDescent="0.35">
      <c r="A317" s="110"/>
      <c r="B317" s="669" t="s">
        <v>2817</v>
      </c>
      <c r="C317" s="669"/>
      <c r="D317" s="669"/>
      <c r="E317" s="669"/>
      <c r="F317" s="669"/>
      <c r="G317" s="669"/>
      <c r="H317" s="669"/>
      <c r="I317" s="669"/>
      <c r="J317" s="669"/>
      <c r="K317" s="669"/>
      <c r="L317" s="669"/>
    </row>
    <row r="318" spans="1:12" ht="23.25" customHeight="1" x14ac:dyDescent="0.35">
      <c r="A318" s="687" t="s">
        <v>15</v>
      </c>
      <c r="B318" s="687" t="s">
        <v>5</v>
      </c>
      <c r="C318" s="687" t="s">
        <v>16</v>
      </c>
      <c r="D318" s="112" t="s">
        <v>17</v>
      </c>
      <c r="E318" s="690" t="s">
        <v>19</v>
      </c>
      <c r="F318" s="690"/>
      <c r="G318" s="690"/>
      <c r="H318" s="690"/>
      <c r="I318" s="690"/>
      <c r="J318" s="112" t="s">
        <v>20</v>
      </c>
      <c r="K318" s="112" t="s">
        <v>21</v>
      </c>
      <c r="L318" s="452" t="s">
        <v>24</v>
      </c>
    </row>
    <row r="319" spans="1:12" ht="23.25" customHeight="1" x14ac:dyDescent="0.35">
      <c r="A319" s="688"/>
      <c r="B319" s="688"/>
      <c r="C319" s="688"/>
      <c r="D319" s="113" t="s">
        <v>18</v>
      </c>
      <c r="E319" s="414" t="s">
        <v>1898</v>
      </c>
      <c r="F319" s="415" t="s">
        <v>1899</v>
      </c>
      <c r="G319" s="414" t="s">
        <v>1900</v>
      </c>
      <c r="H319" s="415" t="s">
        <v>1901</v>
      </c>
      <c r="I319" s="414" t="s">
        <v>1902</v>
      </c>
      <c r="J319" s="113" t="s">
        <v>22</v>
      </c>
      <c r="K319" s="113" t="s">
        <v>23</v>
      </c>
      <c r="L319" s="453" t="s">
        <v>25</v>
      </c>
    </row>
    <row r="320" spans="1:12" ht="23.25" customHeight="1" x14ac:dyDescent="0.35">
      <c r="A320" s="689"/>
      <c r="B320" s="689"/>
      <c r="C320" s="689"/>
      <c r="D320" s="114"/>
      <c r="E320" s="115" t="s">
        <v>7</v>
      </c>
      <c r="F320" s="115" t="s">
        <v>7</v>
      </c>
      <c r="G320" s="115" t="s">
        <v>7</v>
      </c>
      <c r="H320" s="115" t="s">
        <v>7</v>
      </c>
      <c r="I320" s="115" t="s">
        <v>7</v>
      </c>
      <c r="J320" s="114"/>
      <c r="K320" s="114"/>
      <c r="L320" s="454"/>
    </row>
    <row r="321" spans="1:12" ht="23.25" customHeight="1" x14ac:dyDescent="0.35">
      <c r="A321" s="193">
        <v>1</v>
      </c>
      <c r="B321" s="194" t="s">
        <v>2818</v>
      </c>
      <c r="C321" s="194" t="s">
        <v>2819</v>
      </c>
      <c r="D321" s="194" t="s">
        <v>2818</v>
      </c>
      <c r="E321" s="195">
        <v>30000</v>
      </c>
      <c r="F321" s="195" t="s">
        <v>98</v>
      </c>
      <c r="G321" s="195" t="s">
        <v>98</v>
      </c>
      <c r="H321" s="195" t="s">
        <v>98</v>
      </c>
      <c r="I321" s="195" t="s">
        <v>98</v>
      </c>
      <c r="J321" s="194" t="s">
        <v>2820</v>
      </c>
      <c r="K321" s="194" t="s">
        <v>125</v>
      </c>
      <c r="L321" s="193" t="s">
        <v>39</v>
      </c>
    </row>
    <row r="322" spans="1:12" ht="23.25" customHeight="1" x14ac:dyDescent="0.35">
      <c r="A322" s="196"/>
      <c r="B322" s="198" t="s">
        <v>2821</v>
      </c>
      <c r="C322" s="197" t="s">
        <v>2822</v>
      </c>
      <c r="D322" s="197" t="s">
        <v>2823</v>
      </c>
      <c r="E322" s="85"/>
      <c r="F322" s="85"/>
      <c r="G322" s="85"/>
      <c r="H322" s="85"/>
      <c r="I322" s="27"/>
      <c r="J322" s="197" t="s">
        <v>2824</v>
      </c>
      <c r="K322" s="197" t="s">
        <v>2825</v>
      </c>
      <c r="L322" s="196" t="s">
        <v>293</v>
      </c>
    </row>
    <row r="323" spans="1:12" ht="23.25" customHeight="1" x14ac:dyDescent="0.35">
      <c r="A323" s="622"/>
      <c r="B323" s="200"/>
      <c r="C323" s="211" t="s">
        <v>2826</v>
      </c>
      <c r="D323" s="471" t="s">
        <v>293</v>
      </c>
      <c r="E323" s="619"/>
      <c r="F323" s="619"/>
      <c r="G323" s="619"/>
      <c r="H323" s="619"/>
      <c r="I323" s="27"/>
      <c r="J323" s="197" t="s">
        <v>2827</v>
      </c>
      <c r="K323" s="200" t="s">
        <v>2828</v>
      </c>
      <c r="L323" s="5"/>
    </row>
    <row r="324" spans="1:12" ht="23.25" customHeight="1" x14ac:dyDescent="0.35">
      <c r="A324" s="622"/>
      <c r="B324" s="200"/>
      <c r="C324" s="211" t="s">
        <v>2829</v>
      </c>
      <c r="D324" s="471"/>
      <c r="E324" s="619"/>
      <c r="F324" s="619"/>
      <c r="G324" s="619"/>
      <c r="H324" s="619"/>
      <c r="I324" s="27"/>
      <c r="J324" s="197" t="s">
        <v>2830</v>
      </c>
      <c r="K324" s="200" t="s">
        <v>2831</v>
      </c>
      <c r="L324" s="5"/>
    </row>
    <row r="325" spans="1:12" ht="23.25" customHeight="1" x14ac:dyDescent="0.35">
      <c r="A325" s="622"/>
      <c r="B325" s="622"/>
      <c r="C325" s="211" t="s">
        <v>2832</v>
      </c>
      <c r="D325" s="471"/>
      <c r="E325" s="619"/>
      <c r="F325" s="619"/>
      <c r="G325" s="619"/>
      <c r="H325" s="619"/>
      <c r="I325" s="197"/>
      <c r="J325" s="200"/>
      <c r="K325" s="471" t="s">
        <v>115</v>
      </c>
      <c r="L325" s="5"/>
    </row>
    <row r="326" spans="1:12" ht="23.25" customHeight="1" x14ac:dyDescent="0.35">
      <c r="A326" s="618" t="s">
        <v>13</v>
      </c>
      <c r="B326" s="618" t="s">
        <v>2564</v>
      </c>
      <c r="C326" s="535"/>
      <c r="D326" s="535"/>
      <c r="E326" s="624">
        <f>E321</f>
        <v>30000</v>
      </c>
      <c r="F326" s="628" t="str">
        <f>F321</f>
        <v>-</v>
      </c>
      <c r="G326" s="628" t="str">
        <f>G321</f>
        <v>-</v>
      </c>
      <c r="H326" s="628" t="str">
        <f>H321</f>
        <v>-</v>
      </c>
      <c r="I326" s="628" t="str">
        <f>I321</f>
        <v>-</v>
      </c>
      <c r="J326" s="535"/>
      <c r="K326" s="535"/>
      <c r="L326" s="535"/>
    </row>
    <row r="340" spans="1:12" ht="23.25" customHeight="1" x14ac:dyDescent="0.35">
      <c r="L340" s="111" t="s">
        <v>1904</v>
      </c>
    </row>
    <row r="341" spans="1:12" ht="23.25" customHeight="1" x14ac:dyDescent="0.35">
      <c r="A341" s="110"/>
      <c r="B341" s="669" t="s">
        <v>1916</v>
      </c>
      <c r="C341" s="669"/>
      <c r="D341" s="669"/>
      <c r="E341" s="669"/>
      <c r="F341" s="669"/>
      <c r="G341" s="669"/>
      <c r="H341" s="669"/>
      <c r="I341" s="669"/>
      <c r="J341" s="669"/>
      <c r="K341" s="669"/>
      <c r="L341" s="669"/>
    </row>
    <row r="342" spans="1:12" s="27" customFormat="1" ht="23.25" customHeight="1" x14ac:dyDescent="0.35">
      <c r="A342" s="164"/>
      <c r="B342" s="709" t="s">
        <v>2597</v>
      </c>
      <c r="C342" s="709"/>
      <c r="D342" s="709"/>
      <c r="E342" s="709"/>
      <c r="F342" s="709"/>
      <c r="G342" s="709"/>
      <c r="H342" s="709"/>
      <c r="I342" s="709"/>
      <c r="J342" s="709"/>
      <c r="K342" s="709"/>
      <c r="L342" s="709"/>
    </row>
    <row r="343" spans="1:12" ht="23.25" customHeight="1" x14ac:dyDescent="0.35">
      <c r="A343" s="110"/>
      <c r="B343" s="710" t="s">
        <v>2833</v>
      </c>
      <c r="C343" s="710"/>
      <c r="D343" s="710"/>
      <c r="E343" s="710"/>
      <c r="F343" s="710"/>
      <c r="G343" s="710"/>
      <c r="H343" s="710"/>
      <c r="I343" s="710"/>
      <c r="J343" s="710"/>
      <c r="K343" s="710"/>
      <c r="L343" s="710"/>
    </row>
    <row r="344" spans="1:12" ht="23.25" customHeight="1" x14ac:dyDescent="0.35">
      <c r="A344" s="687" t="s">
        <v>15</v>
      </c>
      <c r="B344" s="687" t="s">
        <v>5</v>
      </c>
      <c r="C344" s="687" t="s">
        <v>16</v>
      </c>
      <c r="D344" s="112" t="s">
        <v>17</v>
      </c>
      <c r="E344" s="690" t="s">
        <v>19</v>
      </c>
      <c r="F344" s="690"/>
      <c r="G344" s="690"/>
      <c r="H344" s="690"/>
      <c r="I344" s="690"/>
      <c r="J344" s="112" t="s">
        <v>20</v>
      </c>
      <c r="K344" s="112" t="s">
        <v>21</v>
      </c>
      <c r="L344" s="452" t="s">
        <v>24</v>
      </c>
    </row>
    <row r="345" spans="1:12" ht="23.25" customHeight="1" x14ac:dyDescent="0.35">
      <c r="A345" s="688"/>
      <c r="B345" s="688"/>
      <c r="C345" s="688"/>
      <c r="D345" s="113" t="s">
        <v>18</v>
      </c>
      <c r="E345" s="414" t="s">
        <v>1898</v>
      </c>
      <c r="F345" s="415" t="s">
        <v>1899</v>
      </c>
      <c r="G345" s="414" t="s">
        <v>1900</v>
      </c>
      <c r="H345" s="415" t="s">
        <v>1901</v>
      </c>
      <c r="I345" s="414" t="s">
        <v>1902</v>
      </c>
      <c r="J345" s="113" t="s">
        <v>22</v>
      </c>
      <c r="K345" s="113" t="s">
        <v>23</v>
      </c>
      <c r="L345" s="453" t="s">
        <v>25</v>
      </c>
    </row>
    <row r="346" spans="1:12" ht="23.25" customHeight="1" x14ac:dyDescent="0.35">
      <c r="A346" s="689"/>
      <c r="B346" s="689"/>
      <c r="C346" s="689"/>
      <c r="D346" s="114"/>
      <c r="E346" s="115" t="s">
        <v>7</v>
      </c>
      <c r="F346" s="115" t="s">
        <v>7</v>
      </c>
      <c r="G346" s="115" t="s">
        <v>7</v>
      </c>
      <c r="H346" s="115" t="s">
        <v>7</v>
      </c>
      <c r="I346" s="115" t="s">
        <v>7</v>
      </c>
      <c r="J346" s="114"/>
      <c r="K346" s="114"/>
      <c r="L346" s="454"/>
    </row>
    <row r="347" spans="1:12" ht="23.25" customHeight="1" x14ac:dyDescent="0.35">
      <c r="A347" s="1">
        <v>1</v>
      </c>
      <c r="B347" s="6" t="s">
        <v>1339</v>
      </c>
      <c r="C347" s="6" t="s">
        <v>1335</v>
      </c>
      <c r="D347" s="6" t="s">
        <v>1035</v>
      </c>
      <c r="E347" s="85">
        <v>173520</v>
      </c>
      <c r="F347" s="85">
        <v>173520</v>
      </c>
      <c r="G347" s="85">
        <v>173520</v>
      </c>
      <c r="H347" s="85">
        <v>173520</v>
      </c>
      <c r="I347" s="85">
        <v>173520</v>
      </c>
      <c r="J347" s="141" t="s">
        <v>384</v>
      </c>
      <c r="K347" s="6" t="s">
        <v>1333</v>
      </c>
      <c r="L347" s="5" t="s">
        <v>383</v>
      </c>
    </row>
    <row r="348" spans="1:12" ht="23.25" customHeight="1" x14ac:dyDescent="0.35">
      <c r="A348" s="5"/>
      <c r="B348" s="6" t="s">
        <v>1340</v>
      </c>
      <c r="C348" s="6" t="s">
        <v>1336</v>
      </c>
      <c r="D348" s="6" t="s">
        <v>1328</v>
      </c>
      <c r="E348" s="13"/>
      <c r="F348" s="13"/>
      <c r="G348" s="13"/>
      <c r="H348" s="13"/>
      <c r="I348" s="13"/>
      <c r="J348" s="8" t="s">
        <v>1327</v>
      </c>
      <c r="K348" s="6" t="s">
        <v>1337</v>
      </c>
      <c r="L348" s="5" t="s">
        <v>389</v>
      </c>
    </row>
    <row r="349" spans="1:12" ht="23.25" customHeight="1" x14ac:dyDescent="0.35">
      <c r="A349" s="5"/>
      <c r="B349" s="6" t="s">
        <v>87</v>
      </c>
      <c r="C349" s="6" t="s">
        <v>439</v>
      </c>
      <c r="D349" s="6"/>
      <c r="E349" s="13"/>
      <c r="F349" s="13"/>
      <c r="G349" s="13"/>
      <c r="H349" s="13"/>
      <c r="I349" s="13"/>
      <c r="J349" s="8" t="s">
        <v>2243</v>
      </c>
      <c r="K349" s="6" t="s">
        <v>1333</v>
      </c>
      <c r="L349" s="5"/>
    </row>
    <row r="350" spans="1:12" ht="23.25" customHeight="1" x14ac:dyDescent="0.35">
      <c r="A350" s="5"/>
      <c r="B350" s="6"/>
      <c r="C350" s="6" t="s">
        <v>87</v>
      </c>
      <c r="D350" s="6"/>
      <c r="E350" s="12"/>
      <c r="F350" s="12"/>
      <c r="G350" s="12"/>
      <c r="H350" s="12"/>
      <c r="I350" s="12"/>
      <c r="J350" s="8"/>
      <c r="K350" s="6" t="s">
        <v>1248</v>
      </c>
      <c r="L350" s="5"/>
    </row>
    <row r="351" spans="1:12" ht="23.25" customHeight="1" x14ac:dyDescent="0.35">
      <c r="A351" s="5"/>
      <c r="B351" s="6"/>
      <c r="C351" s="6"/>
      <c r="D351" s="6"/>
      <c r="E351" s="13"/>
      <c r="F351" s="13"/>
      <c r="G351" s="13"/>
      <c r="H351" s="13"/>
      <c r="I351" s="13"/>
      <c r="J351" s="8"/>
      <c r="K351" s="6" t="s">
        <v>1338</v>
      </c>
      <c r="L351" s="5"/>
    </row>
    <row r="352" spans="1:12" ht="9.75" customHeight="1" x14ac:dyDescent="0.35">
      <c r="A352" s="116"/>
      <c r="B352" s="116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</row>
    <row r="353" spans="1:12" ht="23.25" customHeight="1" x14ac:dyDescent="0.35">
      <c r="A353" s="5">
        <v>2</v>
      </c>
      <c r="B353" s="6" t="s">
        <v>1341</v>
      </c>
      <c r="C353" s="6" t="s">
        <v>1335</v>
      </c>
      <c r="D353" s="6" t="s">
        <v>1035</v>
      </c>
      <c r="E353" s="85">
        <v>173520</v>
      </c>
      <c r="F353" s="85">
        <v>173520</v>
      </c>
      <c r="G353" s="85">
        <v>173520</v>
      </c>
      <c r="H353" s="85">
        <v>173520</v>
      </c>
      <c r="I353" s="85">
        <v>173520</v>
      </c>
      <c r="J353" s="141" t="s">
        <v>384</v>
      </c>
      <c r="K353" s="146" t="s">
        <v>384</v>
      </c>
      <c r="L353" s="5" t="s">
        <v>383</v>
      </c>
    </row>
    <row r="354" spans="1:12" ht="23.25" customHeight="1" x14ac:dyDescent="0.35">
      <c r="A354" s="5"/>
      <c r="B354" s="6" t="s">
        <v>1342</v>
      </c>
      <c r="C354" s="6" t="s">
        <v>1343</v>
      </c>
      <c r="D354" s="6" t="s">
        <v>1328</v>
      </c>
      <c r="E354" s="13"/>
      <c r="F354" s="13"/>
      <c r="G354" s="13"/>
      <c r="H354" s="13"/>
      <c r="I354" s="13"/>
      <c r="J354" s="8" t="s">
        <v>1349</v>
      </c>
      <c r="K354" s="71" t="s">
        <v>1344</v>
      </c>
      <c r="L354" s="5" t="s">
        <v>389</v>
      </c>
    </row>
    <row r="355" spans="1:12" ht="23.25" customHeight="1" x14ac:dyDescent="0.35">
      <c r="A355" s="5"/>
      <c r="B355" s="6" t="s">
        <v>1347</v>
      </c>
      <c r="C355" s="6" t="s">
        <v>384</v>
      </c>
      <c r="D355" s="6"/>
      <c r="E355" s="13"/>
      <c r="F355" s="13"/>
      <c r="G355" s="13"/>
      <c r="H355" s="13"/>
      <c r="I355" s="13"/>
      <c r="J355" s="8" t="s">
        <v>1330</v>
      </c>
      <c r="K355" s="9" t="s">
        <v>1350</v>
      </c>
      <c r="L355" s="5"/>
    </row>
    <row r="356" spans="1:12" ht="23.25" customHeight="1" x14ac:dyDescent="0.35">
      <c r="A356" s="5"/>
      <c r="B356" s="6" t="s">
        <v>1348</v>
      </c>
      <c r="C356" s="6" t="s">
        <v>1344</v>
      </c>
      <c r="D356" s="6"/>
      <c r="E356" s="13"/>
      <c r="F356" s="13"/>
      <c r="G356" s="13"/>
      <c r="H356" s="13"/>
      <c r="I356" s="13"/>
      <c r="J356" s="8" t="s">
        <v>1329</v>
      </c>
      <c r="K356" s="9" t="s">
        <v>1039</v>
      </c>
      <c r="L356" s="5"/>
    </row>
    <row r="357" spans="1:12" ht="23.25" customHeight="1" x14ac:dyDescent="0.35">
      <c r="A357" s="5"/>
      <c r="B357" s="6"/>
      <c r="C357" s="6" t="s">
        <v>1345</v>
      </c>
      <c r="D357" s="6"/>
      <c r="E357" s="13"/>
      <c r="F357" s="13"/>
      <c r="G357" s="13"/>
      <c r="H357" s="13"/>
      <c r="I357" s="13"/>
      <c r="J357" s="8" t="s">
        <v>1328</v>
      </c>
      <c r="K357" s="6"/>
      <c r="L357" s="5"/>
    </row>
    <row r="358" spans="1:12" ht="23.25" customHeight="1" x14ac:dyDescent="0.35">
      <c r="A358" s="5"/>
      <c r="B358" s="6"/>
      <c r="C358" s="6" t="s">
        <v>1346</v>
      </c>
      <c r="D358" s="6"/>
      <c r="E358" s="13"/>
      <c r="F358" s="13"/>
      <c r="G358" s="13"/>
      <c r="H358" s="13"/>
      <c r="I358" s="13"/>
      <c r="J358" s="8"/>
      <c r="K358" s="6"/>
      <c r="L358" s="5"/>
    </row>
    <row r="359" spans="1:12" ht="9.75" customHeight="1" x14ac:dyDescent="0.35">
      <c r="A359" s="10"/>
      <c r="B359" s="11"/>
      <c r="C359" s="11"/>
      <c r="D359" s="11"/>
      <c r="E359" s="14"/>
      <c r="F359" s="14"/>
      <c r="G359" s="14"/>
      <c r="H359" s="14"/>
      <c r="I359" s="14"/>
      <c r="J359" s="59"/>
      <c r="K359" s="11"/>
      <c r="L359" s="10"/>
    </row>
    <row r="360" spans="1:12" ht="23.25" customHeight="1" x14ac:dyDescent="0.35">
      <c r="A360" s="5">
        <v>3</v>
      </c>
      <c r="B360" s="9" t="s">
        <v>1351</v>
      </c>
      <c r="C360" s="6" t="s">
        <v>1331</v>
      </c>
      <c r="D360" s="6" t="s">
        <v>1356</v>
      </c>
      <c r="E360" s="85" t="s">
        <v>98</v>
      </c>
      <c r="F360" s="258">
        <v>50000</v>
      </c>
      <c r="G360" s="85" t="s">
        <v>98</v>
      </c>
      <c r="H360" s="85" t="s">
        <v>98</v>
      </c>
      <c r="I360" s="85" t="s">
        <v>98</v>
      </c>
      <c r="J360" s="141" t="s">
        <v>1332</v>
      </c>
      <c r="K360" s="6" t="s">
        <v>1359</v>
      </c>
      <c r="L360" s="5" t="s">
        <v>383</v>
      </c>
    </row>
    <row r="361" spans="1:12" ht="23.25" customHeight="1" x14ac:dyDescent="0.35">
      <c r="A361" s="6"/>
      <c r="B361" s="9" t="s">
        <v>1352</v>
      </c>
      <c r="C361" s="6" t="s">
        <v>1354</v>
      </c>
      <c r="D361" s="6" t="s">
        <v>1357</v>
      </c>
      <c r="E361" s="13"/>
      <c r="F361" s="13"/>
      <c r="G361" s="13"/>
      <c r="H361" s="13"/>
      <c r="I361" s="13"/>
      <c r="J361" s="8"/>
      <c r="K361" s="6" t="s">
        <v>1360</v>
      </c>
      <c r="L361" s="5" t="s">
        <v>389</v>
      </c>
    </row>
    <row r="362" spans="1:12" ht="23.25" customHeight="1" x14ac:dyDescent="0.35">
      <c r="A362" s="6"/>
      <c r="B362" s="9" t="s">
        <v>1353</v>
      </c>
      <c r="C362" s="6" t="s">
        <v>1355</v>
      </c>
      <c r="D362" s="6" t="s">
        <v>1358</v>
      </c>
      <c r="E362" s="12"/>
      <c r="F362" s="12"/>
      <c r="G362" s="12"/>
      <c r="H362" s="12"/>
      <c r="I362" s="12"/>
      <c r="J362" s="8"/>
      <c r="K362" s="6" t="s">
        <v>1333</v>
      </c>
      <c r="L362" s="5"/>
    </row>
    <row r="363" spans="1:12" ht="23.25" customHeight="1" x14ac:dyDescent="0.35">
      <c r="A363" s="5"/>
      <c r="B363" s="6" t="s">
        <v>153</v>
      </c>
      <c r="C363" s="6"/>
      <c r="D363" s="6"/>
      <c r="E363" s="13"/>
      <c r="F363" s="13"/>
      <c r="G363" s="13"/>
      <c r="H363" s="13"/>
      <c r="I363" s="13"/>
      <c r="J363" s="8"/>
      <c r="K363" s="6" t="s">
        <v>1334</v>
      </c>
      <c r="L363" s="5"/>
    </row>
    <row r="364" spans="1:12" ht="23.25" customHeight="1" x14ac:dyDescent="0.35">
      <c r="A364" s="5"/>
      <c r="B364" s="6"/>
      <c r="C364" s="6"/>
      <c r="D364" s="6"/>
      <c r="E364" s="13"/>
      <c r="F364" s="13"/>
      <c r="G364" s="13"/>
      <c r="H364" s="13"/>
      <c r="I364" s="13"/>
      <c r="J364" s="8"/>
      <c r="K364" s="6"/>
      <c r="L364" s="5"/>
    </row>
    <row r="365" spans="1:12" ht="23.25" customHeight="1" x14ac:dyDescent="0.35">
      <c r="A365" s="32"/>
      <c r="B365" s="33"/>
      <c r="C365" s="33"/>
      <c r="D365" s="33"/>
      <c r="E365" s="122"/>
      <c r="F365" s="122"/>
      <c r="G365" s="122"/>
      <c r="H365" s="122"/>
      <c r="I365" s="122"/>
      <c r="J365" s="362"/>
      <c r="K365" s="33"/>
      <c r="L365" s="32"/>
    </row>
    <row r="367" spans="1:12" ht="23.25" customHeight="1" x14ac:dyDescent="0.35">
      <c r="L367" s="111" t="s">
        <v>1904</v>
      </c>
    </row>
    <row r="368" spans="1:12" ht="23.25" customHeight="1" x14ac:dyDescent="0.35">
      <c r="A368" s="110"/>
      <c r="B368" s="669" t="s">
        <v>1916</v>
      </c>
      <c r="C368" s="669"/>
      <c r="D368" s="669"/>
      <c r="E368" s="669"/>
      <c r="F368" s="669"/>
      <c r="G368" s="669"/>
      <c r="H368" s="669"/>
      <c r="I368" s="669"/>
      <c r="J368" s="669"/>
      <c r="K368" s="669"/>
      <c r="L368" s="669"/>
    </row>
    <row r="369" spans="1:12" s="27" customFormat="1" ht="23.25" customHeight="1" x14ac:dyDescent="0.35">
      <c r="A369" s="164"/>
      <c r="B369" s="709" t="s">
        <v>2597</v>
      </c>
      <c r="C369" s="709"/>
      <c r="D369" s="709"/>
      <c r="E369" s="709"/>
      <c r="F369" s="709"/>
      <c r="G369" s="709"/>
      <c r="H369" s="709"/>
      <c r="I369" s="709"/>
      <c r="J369" s="709"/>
      <c r="K369" s="709"/>
      <c r="L369" s="709"/>
    </row>
    <row r="370" spans="1:12" ht="23.25" customHeight="1" x14ac:dyDescent="0.35">
      <c r="A370" s="110"/>
      <c r="B370" s="710" t="s">
        <v>2833</v>
      </c>
      <c r="C370" s="710"/>
      <c r="D370" s="710"/>
      <c r="E370" s="710"/>
      <c r="F370" s="710"/>
      <c r="G370" s="710"/>
      <c r="H370" s="710"/>
      <c r="I370" s="710"/>
      <c r="J370" s="710"/>
      <c r="K370" s="710"/>
      <c r="L370" s="710"/>
    </row>
    <row r="371" spans="1:12" ht="23.25" customHeight="1" x14ac:dyDescent="0.35">
      <c r="A371" s="687" t="s">
        <v>15</v>
      </c>
      <c r="B371" s="687" t="s">
        <v>5</v>
      </c>
      <c r="C371" s="687" t="s">
        <v>16</v>
      </c>
      <c r="D371" s="112" t="s">
        <v>17</v>
      </c>
      <c r="E371" s="690" t="s">
        <v>19</v>
      </c>
      <c r="F371" s="690"/>
      <c r="G371" s="690"/>
      <c r="H371" s="690"/>
      <c r="I371" s="690"/>
      <c r="J371" s="112" t="s">
        <v>20</v>
      </c>
      <c r="K371" s="112" t="s">
        <v>21</v>
      </c>
      <c r="L371" s="452" t="s">
        <v>24</v>
      </c>
    </row>
    <row r="372" spans="1:12" ht="23.25" customHeight="1" x14ac:dyDescent="0.35">
      <c r="A372" s="688"/>
      <c r="B372" s="688"/>
      <c r="C372" s="688"/>
      <c r="D372" s="113" t="s">
        <v>18</v>
      </c>
      <c r="E372" s="414" t="s">
        <v>1898</v>
      </c>
      <c r="F372" s="415" t="s">
        <v>1899</v>
      </c>
      <c r="G372" s="414" t="s">
        <v>1900</v>
      </c>
      <c r="H372" s="415" t="s">
        <v>1901</v>
      </c>
      <c r="I372" s="414" t="s">
        <v>1902</v>
      </c>
      <c r="J372" s="113" t="s">
        <v>22</v>
      </c>
      <c r="K372" s="113" t="s">
        <v>23</v>
      </c>
      <c r="L372" s="453" t="s">
        <v>25</v>
      </c>
    </row>
    <row r="373" spans="1:12" ht="23.25" customHeight="1" x14ac:dyDescent="0.35">
      <c r="A373" s="689"/>
      <c r="B373" s="689"/>
      <c r="C373" s="689"/>
      <c r="D373" s="114"/>
      <c r="E373" s="115" t="s">
        <v>7</v>
      </c>
      <c r="F373" s="115" t="s">
        <v>7</v>
      </c>
      <c r="G373" s="115" t="s">
        <v>7</v>
      </c>
      <c r="H373" s="115" t="s">
        <v>7</v>
      </c>
      <c r="I373" s="115" t="s">
        <v>7</v>
      </c>
      <c r="J373" s="114"/>
      <c r="K373" s="114"/>
      <c r="L373" s="454"/>
    </row>
    <row r="374" spans="1:12" ht="23.25" customHeight="1" x14ac:dyDescent="0.35">
      <c r="A374" s="1">
        <v>4</v>
      </c>
      <c r="B374" s="6" t="s">
        <v>1369</v>
      </c>
      <c r="C374" s="6" t="s">
        <v>1362</v>
      </c>
      <c r="D374" s="6" t="s">
        <v>1361</v>
      </c>
      <c r="E374" s="85" t="s">
        <v>98</v>
      </c>
      <c r="F374" s="85" t="s">
        <v>98</v>
      </c>
      <c r="G374" s="85" t="s">
        <v>98</v>
      </c>
      <c r="H374" s="85">
        <v>150000</v>
      </c>
      <c r="I374" s="85" t="s">
        <v>98</v>
      </c>
      <c r="J374" s="141" t="s">
        <v>1363</v>
      </c>
      <c r="K374" s="9" t="s">
        <v>1359</v>
      </c>
      <c r="L374" s="5" t="s">
        <v>383</v>
      </c>
    </row>
    <row r="375" spans="1:12" ht="23.25" customHeight="1" x14ac:dyDescent="0.35">
      <c r="A375" s="5"/>
      <c r="B375" s="6" t="s">
        <v>1340</v>
      </c>
      <c r="C375" s="6" t="s">
        <v>91</v>
      </c>
      <c r="D375" s="109" t="s">
        <v>1370</v>
      </c>
      <c r="E375" s="13"/>
      <c r="F375" s="13"/>
      <c r="G375" s="13"/>
      <c r="H375" s="13"/>
      <c r="I375" s="13"/>
      <c r="J375" s="8"/>
      <c r="K375" s="9" t="s">
        <v>1372</v>
      </c>
      <c r="L375" s="5" t="s">
        <v>389</v>
      </c>
    </row>
    <row r="376" spans="1:12" ht="23.25" customHeight="1" x14ac:dyDescent="0.35">
      <c r="A376" s="5"/>
      <c r="B376" s="6" t="s">
        <v>87</v>
      </c>
      <c r="C376" s="6"/>
      <c r="D376" s="6" t="s">
        <v>1371</v>
      </c>
      <c r="E376" s="13"/>
      <c r="F376" s="13"/>
      <c r="G376" s="13"/>
      <c r="H376" s="13"/>
      <c r="I376" s="13"/>
      <c r="J376" s="8"/>
      <c r="K376" s="9" t="s">
        <v>1334</v>
      </c>
      <c r="L376" s="5"/>
    </row>
    <row r="377" spans="1:12" ht="23.25" customHeight="1" x14ac:dyDescent="0.35">
      <c r="A377" s="10"/>
      <c r="B377" s="11"/>
      <c r="C377" s="11"/>
      <c r="D377" s="11"/>
      <c r="E377" s="14"/>
      <c r="F377" s="14"/>
      <c r="G377" s="14"/>
      <c r="H377" s="14"/>
      <c r="I377" s="14"/>
      <c r="J377" s="59"/>
      <c r="K377" s="11"/>
      <c r="L377" s="10"/>
    </row>
    <row r="378" spans="1:12" ht="23.25" customHeight="1" x14ac:dyDescent="0.35">
      <c r="A378" s="5">
        <v>5</v>
      </c>
      <c r="B378" s="9" t="s">
        <v>1364</v>
      </c>
      <c r="C378" s="6" t="s">
        <v>1373</v>
      </c>
      <c r="D378" s="6" t="s">
        <v>2364</v>
      </c>
      <c r="E378" s="85" t="s">
        <v>98</v>
      </c>
      <c r="F378" s="85" t="s">
        <v>98</v>
      </c>
      <c r="G378" s="85">
        <v>100000</v>
      </c>
      <c r="H378" s="258" t="s">
        <v>98</v>
      </c>
      <c r="I378" s="85" t="s">
        <v>98</v>
      </c>
      <c r="J378" s="141" t="s">
        <v>1365</v>
      </c>
      <c r="K378" s="6" t="s">
        <v>1366</v>
      </c>
      <c r="L378" s="5" t="s">
        <v>383</v>
      </c>
    </row>
    <row r="379" spans="1:12" ht="23.25" customHeight="1" x14ac:dyDescent="0.35">
      <c r="A379" s="6"/>
      <c r="B379" s="9" t="s">
        <v>177</v>
      </c>
      <c r="C379" s="6" t="s">
        <v>177</v>
      </c>
      <c r="D379" s="6" t="s">
        <v>1348</v>
      </c>
      <c r="E379" s="13"/>
      <c r="F379" s="13"/>
      <c r="G379" s="13"/>
      <c r="H379" s="13"/>
      <c r="I379" s="13"/>
      <c r="J379" s="8"/>
      <c r="K379" s="6" t="s">
        <v>1367</v>
      </c>
      <c r="L379" s="5" t="s">
        <v>389</v>
      </c>
    </row>
    <row r="380" spans="1:12" ht="23.25" customHeight="1" x14ac:dyDescent="0.35">
      <c r="A380" s="11"/>
      <c r="B380" s="16"/>
      <c r="C380" s="11"/>
      <c r="D380" s="11"/>
      <c r="E380" s="75"/>
      <c r="F380" s="75"/>
      <c r="G380" s="75"/>
      <c r="H380" s="75"/>
      <c r="I380" s="75"/>
      <c r="J380" s="59"/>
      <c r="K380" s="11"/>
      <c r="L380" s="10"/>
    </row>
    <row r="381" spans="1:12" ht="23.25" customHeight="1" x14ac:dyDescent="0.35">
      <c r="A381" s="5">
        <v>6</v>
      </c>
      <c r="B381" s="6" t="s">
        <v>1374</v>
      </c>
      <c r="C381" s="6" t="s">
        <v>1376</v>
      </c>
      <c r="D381" s="6" t="s">
        <v>1949</v>
      </c>
      <c r="E381" s="85" t="s">
        <v>98</v>
      </c>
      <c r="F381" s="85" t="s">
        <v>98</v>
      </c>
      <c r="G381" s="85">
        <v>100000</v>
      </c>
      <c r="H381" s="85" t="s">
        <v>98</v>
      </c>
      <c r="I381" s="85" t="s">
        <v>98</v>
      </c>
      <c r="J381" s="141" t="s">
        <v>1365</v>
      </c>
      <c r="K381" s="6" t="s">
        <v>1368</v>
      </c>
      <c r="L381" s="5" t="s">
        <v>383</v>
      </c>
    </row>
    <row r="382" spans="1:12" ht="23.25" customHeight="1" x14ac:dyDescent="0.35">
      <c r="A382" s="6"/>
      <c r="B382" s="6" t="s">
        <v>1375</v>
      </c>
      <c r="C382" s="6" t="s">
        <v>1377</v>
      </c>
      <c r="D382" s="27" t="s">
        <v>1353</v>
      </c>
      <c r="E382" s="13"/>
      <c r="F382" s="69"/>
      <c r="G382" s="13"/>
      <c r="H382" s="69"/>
      <c r="I382" s="13"/>
      <c r="J382" s="8"/>
      <c r="K382" s="6" t="s">
        <v>1378</v>
      </c>
      <c r="L382" s="5" t="s">
        <v>389</v>
      </c>
    </row>
    <row r="383" spans="1:12" ht="23.25" customHeight="1" x14ac:dyDescent="0.35">
      <c r="A383" s="6"/>
      <c r="B383" s="6" t="s">
        <v>177</v>
      </c>
      <c r="C383" s="6" t="s">
        <v>1334</v>
      </c>
      <c r="D383" s="27" t="s">
        <v>153</v>
      </c>
      <c r="E383" s="13"/>
      <c r="F383" s="69"/>
      <c r="G383" s="13"/>
      <c r="H383" s="69"/>
      <c r="I383" s="13"/>
      <c r="J383" s="8"/>
      <c r="K383" s="6" t="s">
        <v>1028</v>
      </c>
      <c r="L383" s="5"/>
    </row>
    <row r="384" spans="1:12" ht="23.25" customHeight="1" x14ac:dyDescent="0.35">
      <c r="A384" s="11"/>
      <c r="B384" s="159"/>
      <c r="C384" s="11"/>
      <c r="D384" s="159"/>
      <c r="E384" s="14"/>
      <c r="F384" s="186"/>
      <c r="G384" s="14"/>
      <c r="H384" s="186"/>
      <c r="I384" s="14"/>
      <c r="J384" s="186"/>
      <c r="K384" s="11"/>
      <c r="L384" s="10"/>
    </row>
    <row r="385" spans="1:12" ht="23.25" customHeight="1" x14ac:dyDescent="0.35">
      <c r="A385" s="1">
        <v>7</v>
      </c>
      <c r="B385" s="6" t="s">
        <v>1379</v>
      </c>
      <c r="C385" s="6" t="s">
        <v>1380</v>
      </c>
      <c r="D385" s="6" t="s">
        <v>1379</v>
      </c>
      <c r="E385" s="258">
        <v>50000</v>
      </c>
      <c r="F385" s="85" t="s">
        <v>98</v>
      </c>
      <c r="G385" s="85" t="s">
        <v>98</v>
      </c>
      <c r="H385" s="85" t="s">
        <v>98</v>
      </c>
      <c r="I385" s="85" t="s">
        <v>98</v>
      </c>
      <c r="J385" s="141" t="s">
        <v>1363</v>
      </c>
      <c r="K385" s="6" t="s">
        <v>1381</v>
      </c>
      <c r="L385" s="5" t="s">
        <v>383</v>
      </c>
    </row>
    <row r="386" spans="1:12" ht="23.25" customHeight="1" x14ac:dyDescent="0.35">
      <c r="A386" s="5"/>
      <c r="B386" s="6" t="s">
        <v>1340</v>
      </c>
      <c r="C386" s="6" t="s">
        <v>1381</v>
      </c>
      <c r="D386" s="6" t="s">
        <v>1382</v>
      </c>
      <c r="E386" s="13"/>
      <c r="F386" s="13"/>
      <c r="G386" s="13"/>
      <c r="H386" s="13"/>
      <c r="I386" s="13"/>
      <c r="J386" s="8"/>
      <c r="K386" s="6" t="s">
        <v>1372</v>
      </c>
      <c r="L386" s="5" t="s">
        <v>389</v>
      </c>
    </row>
    <row r="387" spans="1:12" ht="23.25" customHeight="1" x14ac:dyDescent="0.35">
      <c r="A387" s="5"/>
      <c r="B387" s="6" t="s">
        <v>87</v>
      </c>
      <c r="C387" s="6" t="s">
        <v>1372</v>
      </c>
      <c r="D387" s="6"/>
      <c r="E387" s="13"/>
      <c r="F387" s="13"/>
      <c r="G387" s="13"/>
      <c r="H387" s="13"/>
      <c r="I387" s="13"/>
      <c r="J387" s="8"/>
      <c r="K387" s="6" t="s">
        <v>1384</v>
      </c>
      <c r="L387" s="5"/>
    </row>
    <row r="388" spans="1:12" ht="23.25" customHeight="1" x14ac:dyDescent="0.35">
      <c r="A388" s="5"/>
      <c r="B388" s="6"/>
      <c r="C388" s="6" t="s">
        <v>177</v>
      </c>
      <c r="D388" s="6"/>
      <c r="E388" s="12"/>
      <c r="F388" s="12"/>
      <c r="G388" s="12"/>
      <c r="H388" s="12"/>
      <c r="I388" s="12"/>
      <c r="J388" s="8"/>
      <c r="K388" s="6" t="s">
        <v>1383</v>
      </c>
      <c r="L388" s="5"/>
    </row>
    <row r="389" spans="1:12" ht="23.25" customHeight="1" x14ac:dyDescent="0.35">
      <c r="A389" s="5"/>
      <c r="B389" s="6"/>
      <c r="C389" s="6"/>
      <c r="D389" s="6"/>
      <c r="E389" s="13"/>
      <c r="F389" s="13"/>
      <c r="G389" s="13"/>
      <c r="H389" s="13"/>
      <c r="I389" s="13"/>
      <c r="J389" s="8"/>
      <c r="K389" s="6"/>
      <c r="L389" s="5"/>
    </row>
    <row r="390" spans="1:12" s="110" customFormat="1" ht="23.25" customHeight="1" x14ac:dyDescent="0.35">
      <c r="A390" s="280"/>
      <c r="B390" s="280"/>
      <c r="C390" s="455"/>
      <c r="D390" s="282"/>
      <c r="E390" s="456"/>
      <c r="F390" s="456"/>
      <c r="G390" s="456"/>
      <c r="H390" s="456"/>
      <c r="I390" s="456"/>
      <c r="J390" s="457"/>
      <c r="K390" s="458"/>
      <c r="L390" s="280"/>
    </row>
    <row r="393" spans="1:12" ht="23.25" customHeight="1" x14ac:dyDescent="0.35">
      <c r="L393" s="111" t="s">
        <v>1904</v>
      </c>
    </row>
    <row r="394" spans="1:12" ht="23.25" customHeight="1" x14ac:dyDescent="0.35">
      <c r="A394" s="110"/>
      <c r="B394" s="669" t="s">
        <v>1916</v>
      </c>
      <c r="C394" s="669"/>
      <c r="D394" s="669"/>
      <c r="E394" s="669"/>
      <c r="F394" s="669"/>
      <c r="G394" s="669"/>
      <c r="H394" s="669"/>
      <c r="I394" s="669"/>
      <c r="J394" s="669"/>
      <c r="K394" s="669"/>
      <c r="L394" s="669"/>
    </row>
    <row r="395" spans="1:12" s="27" customFormat="1" ht="23.25" customHeight="1" x14ac:dyDescent="0.35">
      <c r="A395" s="164"/>
      <c r="B395" s="709" t="s">
        <v>2597</v>
      </c>
      <c r="C395" s="709"/>
      <c r="D395" s="709"/>
      <c r="E395" s="709"/>
      <c r="F395" s="709"/>
      <c r="G395" s="709"/>
      <c r="H395" s="709"/>
      <c r="I395" s="709"/>
      <c r="J395" s="709"/>
      <c r="K395" s="709"/>
      <c r="L395" s="709"/>
    </row>
    <row r="396" spans="1:12" ht="23.25" customHeight="1" x14ac:dyDescent="0.35">
      <c r="A396" s="110"/>
      <c r="B396" s="710" t="s">
        <v>2833</v>
      </c>
      <c r="C396" s="710"/>
      <c r="D396" s="710"/>
      <c r="E396" s="710"/>
      <c r="F396" s="710"/>
      <c r="G396" s="710"/>
      <c r="H396" s="710"/>
      <c r="I396" s="710"/>
      <c r="J396" s="710"/>
      <c r="K396" s="710"/>
      <c r="L396" s="710"/>
    </row>
    <row r="397" spans="1:12" ht="23.25" customHeight="1" x14ac:dyDescent="0.35">
      <c r="A397" s="687" t="s">
        <v>15</v>
      </c>
      <c r="B397" s="687" t="s">
        <v>5</v>
      </c>
      <c r="C397" s="687" t="s">
        <v>16</v>
      </c>
      <c r="D397" s="112" t="s">
        <v>17</v>
      </c>
      <c r="E397" s="690" t="s">
        <v>19</v>
      </c>
      <c r="F397" s="690"/>
      <c r="G397" s="690"/>
      <c r="H397" s="690"/>
      <c r="I397" s="690"/>
      <c r="J397" s="112" t="s">
        <v>20</v>
      </c>
      <c r="K397" s="112" t="s">
        <v>21</v>
      </c>
      <c r="L397" s="452" t="s">
        <v>24</v>
      </c>
    </row>
    <row r="398" spans="1:12" ht="23.25" customHeight="1" x14ac:dyDescent="0.35">
      <c r="A398" s="688"/>
      <c r="B398" s="688"/>
      <c r="C398" s="688"/>
      <c r="D398" s="113" t="s">
        <v>18</v>
      </c>
      <c r="E398" s="414" t="s">
        <v>1898</v>
      </c>
      <c r="F398" s="415" t="s">
        <v>1899</v>
      </c>
      <c r="G398" s="414" t="s">
        <v>1900</v>
      </c>
      <c r="H398" s="415" t="s">
        <v>1901</v>
      </c>
      <c r="I398" s="414" t="s">
        <v>1902</v>
      </c>
      <c r="J398" s="113" t="s">
        <v>22</v>
      </c>
      <c r="K398" s="113" t="s">
        <v>23</v>
      </c>
      <c r="L398" s="453" t="s">
        <v>25</v>
      </c>
    </row>
    <row r="399" spans="1:12" ht="23.25" customHeight="1" x14ac:dyDescent="0.35">
      <c r="A399" s="689"/>
      <c r="B399" s="689"/>
      <c r="C399" s="689"/>
      <c r="D399" s="114"/>
      <c r="E399" s="115" t="s">
        <v>7</v>
      </c>
      <c r="F399" s="115" t="s">
        <v>7</v>
      </c>
      <c r="G399" s="115" t="s">
        <v>7</v>
      </c>
      <c r="H399" s="115" t="s">
        <v>7</v>
      </c>
      <c r="I399" s="115" t="s">
        <v>7</v>
      </c>
      <c r="J399" s="114"/>
      <c r="K399" s="114"/>
      <c r="L399" s="454"/>
    </row>
    <row r="400" spans="1:12" ht="23.25" customHeight="1" x14ac:dyDescent="0.35">
      <c r="A400" s="1">
        <v>8</v>
      </c>
      <c r="B400" s="6" t="s">
        <v>1472</v>
      </c>
      <c r="C400" s="9" t="s">
        <v>2244</v>
      </c>
      <c r="D400" s="6" t="s">
        <v>1035</v>
      </c>
      <c r="E400" s="85">
        <v>86760</v>
      </c>
      <c r="F400" s="85">
        <v>86760</v>
      </c>
      <c r="G400" s="85">
        <v>86760</v>
      </c>
      <c r="H400" s="85">
        <v>86760</v>
      </c>
      <c r="I400" s="85">
        <v>86760</v>
      </c>
      <c r="J400" s="71" t="s">
        <v>2248</v>
      </c>
      <c r="K400" s="9" t="s">
        <v>2252</v>
      </c>
      <c r="L400" s="5" t="s">
        <v>383</v>
      </c>
    </row>
    <row r="401" spans="1:12" ht="23.25" customHeight="1" x14ac:dyDescent="0.35">
      <c r="A401" s="5"/>
      <c r="B401" s="6" t="s">
        <v>2103</v>
      </c>
      <c r="C401" s="9" t="s">
        <v>2245</v>
      </c>
      <c r="D401" s="109" t="s">
        <v>1388</v>
      </c>
      <c r="E401" s="13"/>
      <c r="F401" s="13"/>
      <c r="G401" s="13"/>
      <c r="H401" s="13"/>
      <c r="I401" s="13"/>
      <c r="J401" s="474" t="s">
        <v>2249</v>
      </c>
      <c r="K401" s="9" t="s">
        <v>2104</v>
      </c>
      <c r="L401" s="5" t="s">
        <v>389</v>
      </c>
    </row>
    <row r="402" spans="1:12" ht="23.25" customHeight="1" x14ac:dyDescent="0.35">
      <c r="A402" s="5"/>
      <c r="B402" s="6" t="s">
        <v>2104</v>
      </c>
      <c r="C402" s="9" t="s">
        <v>1353</v>
      </c>
      <c r="D402" s="6"/>
      <c r="E402" s="13"/>
      <c r="F402" s="13"/>
      <c r="G402" s="13"/>
      <c r="H402" s="13"/>
      <c r="I402" s="13"/>
      <c r="J402" s="474" t="s">
        <v>2250</v>
      </c>
      <c r="K402" s="9" t="s">
        <v>2250</v>
      </c>
      <c r="L402" s="5"/>
    </row>
    <row r="403" spans="1:12" ht="23.25" customHeight="1" x14ac:dyDescent="0.35">
      <c r="A403" s="5"/>
      <c r="B403" s="6" t="s">
        <v>1353</v>
      </c>
      <c r="C403" s="9" t="s">
        <v>2246</v>
      </c>
      <c r="D403" s="6"/>
      <c r="E403" s="13"/>
      <c r="F403" s="13"/>
      <c r="G403" s="13"/>
      <c r="H403" s="13"/>
      <c r="I403" s="13"/>
      <c r="J403" s="474" t="s">
        <v>2251</v>
      </c>
      <c r="K403" s="9" t="s">
        <v>2253</v>
      </c>
      <c r="L403" s="5"/>
    </row>
    <row r="404" spans="1:12" ht="23.25" customHeight="1" x14ac:dyDescent="0.35">
      <c r="A404" s="5"/>
      <c r="B404" s="9" t="s">
        <v>153</v>
      </c>
      <c r="C404" s="9" t="s">
        <v>2247</v>
      </c>
      <c r="D404" s="6"/>
      <c r="E404" s="258"/>
      <c r="F404" s="258"/>
      <c r="G404" s="85"/>
      <c r="H404" s="258"/>
      <c r="I404" s="258"/>
      <c r="J404" s="146" t="s">
        <v>214</v>
      </c>
      <c r="K404" s="6"/>
      <c r="L404" s="5"/>
    </row>
    <row r="405" spans="1:12" ht="23.25" customHeight="1" x14ac:dyDescent="0.35">
      <c r="A405" s="10"/>
      <c r="B405" s="16"/>
      <c r="C405" s="16"/>
      <c r="D405" s="11"/>
      <c r="E405" s="242"/>
      <c r="F405" s="242"/>
      <c r="G405" s="148"/>
      <c r="H405" s="242"/>
      <c r="I405" s="242"/>
      <c r="J405" s="347"/>
      <c r="K405" s="11"/>
      <c r="L405" s="10"/>
    </row>
    <row r="406" spans="1:12" ht="22.5" customHeight="1" x14ac:dyDescent="0.35">
      <c r="A406" s="193">
        <v>9</v>
      </c>
      <c r="B406" s="194" t="s">
        <v>2599</v>
      </c>
      <c r="C406" s="194" t="s">
        <v>2600</v>
      </c>
      <c r="D406" s="194" t="s">
        <v>2601</v>
      </c>
      <c r="E406" s="506" t="s">
        <v>98</v>
      </c>
      <c r="F406" s="195">
        <v>100000</v>
      </c>
      <c r="G406" s="506" t="s">
        <v>98</v>
      </c>
      <c r="H406" s="506" t="s">
        <v>98</v>
      </c>
      <c r="I406" s="506" t="s">
        <v>98</v>
      </c>
      <c r="J406" s="194" t="s">
        <v>2602</v>
      </c>
      <c r="K406" s="194" t="s">
        <v>2603</v>
      </c>
      <c r="L406" s="193" t="s">
        <v>383</v>
      </c>
    </row>
    <row r="407" spans="1:12" ht="22.5" customHeight="1" x14ac:dyDescent="0.35">
      <c r="A407" s="196"/>
      <c r="B407" s="198" t="s">
        <v>1353</v>
      </c>
      <c r="C407" s="197" t="s">
        <v>2604</v>
      </c>
      <c r="D407" s="197" t="s">
        <v>1956</v>
      </c>
      <c r="E407" s="85"/>
      <c r="F407" s="85"/>
      <c r="G407" s="85"/>
      <c r="H407" s="85"/>
      <c r="I407" s="27"/>
      <c r="J407" s="197" t="s">
        <v>1365</v>
      </c>
      <c r="K407" s="197" t="s">
        <v>2605</v>
      </c>
      <c r="L407" s="196" t="s">
        <v>389</v>
      </c>
    </row>
    <row r="408" spans="1:12" ht="22.5" customHeight="1" x14ac:dyDescent="0.35">
      <c r="A408" s="512"/>
      <c r="B408" s="200" t="s">
        <v>153</v>
      </c>
      <c r="C408" s="211" t="s">
        <v>2606</v>
      </c>
      <c r="D408" s="471"/>
      <c r="E408" s="502"/>
      <c r="F408" s="502"/>
      <c r="G408" s="502"/>
      <c r="H408" s="502"/>
      <c r="I408" s="27"/>
      <c r="J408" s="197"/>
      <c r="K408" s="200" t="s">
        <v>2607</v>
      </c>
      <c r="L408" s="5"/>
    </row>
    <row r="409" spans="1:12" ht="22.5" customHeight="1" x14ac:dyDescent="0.35">
      <c r="A409" s="512"/>
      <c r="B409" s="200"/>
      <c r="C409" s="211" t="s">
        <v>1334</v>
      </c>
      <c r="D409" s="471"/>
      <c r="E409" s="502"/>
      <c r="F409" s="502"/>
      <c r="G409" s="502"/>
      <c r="H409" s="502"/>
      <c r="I409" s="27"/>
      <c r="J409" s="197"/>
      <c r="K409" s="200" t="s">
        <v>1334</v>
      </c>
      <c r="L409" s="5"/>
    </row>
    <row r="410" spans="1:12" ht="22.5" customHeight="1" x14ac:dyDescent="0.35">
      <c r="A410" s="512"/>
      <c r="B410" s="512"/>
      <c r="C410" s="211"/>
      <c r="D410" s="471"/>
      <c r="E410" s="502"/>
      <c r="F410" s="502"/>
      <c r="G410" s="502"/>
      <c r="H410" s="502"/>
      <c r="I410" s="197"/>
      <c r="J410" s="200"/>
      <c r="K410" s="471"/>
      <c r="L410" s="5"/>
    </row>
    <row r="411" spans="1:12" ht="23.25" customHeight="1" x14ac:dyDescent="0.35">
      <c r="A411" s="36" t="s">
        <v>13</v>
      </c>
      <c r="B411" s="36" t="s">
        <v>2608</v>
      </c>
      <c r="C411" s="363"/>
      <c r="D411" s="37"/>
      <c r="E411" s="364">
        <f>SUM(E347:E410)</f>
        <v>483800</v>
      </c>
      <c r="F411" s="364">
        <f t="shared" ref="F411:I411" si="3">SUM(F347:F410)</f>
        <v>583800</v>
      </c>
      <c r="G411" s="364">
        <f t="shared" si="3"/>
        <v>633800</v>
      </c>
      <c r="H411" s="364">
        <f t="shared" si="3"/>
        <v>583800</v>
      </c>
      <c r="I411" s="364">
        <f t="shared" si="3"/>
        <v>433800</v>
      </c>
      <c r="J411" s="365"/>
      <c r="K411" s="366"/>
      <c r="L411" s="36"/>
    </row>
    <row r="412" spans="1:12" ht="23.25" customHeight="1" x14ac:dyDescent="0.35">
      <c r="A412" s="33"/>
      <c r="B412" s="44"/>
      <c r="C412" s="33"/>
      <c r="D412" s="33"/>
      <c r="E412" s="304"/>
      <c r="F412" s="304"/>
      <c r="G412" s="304"/>
      <c r="H412" s="304"/>
      <c r="I412" s="304"/>
      <c r="J412" s="35"/>
      <c r="K412" s="33"/>
      <c r="L412" s="32"/>
    </row>
    <row r="413" spans="1:12" ht="23.25" customHeight="1" x14ac:dyDescent="0.35">
      <c r="A413" s="40"/>
      <c r="B413" s="41"/>
      <c r="C413" s="41"/>
      <c r="D413" s="41"/>
      <c r="E413" s="131"/>
      <c r="F413" s="131"/>
      <c r="G413" s="131"/>
      <c r="H413" s="131"/>
      <c r="I413" s="131"/>
      <c r="J413" s="155"/>
      <c r="K413" s="41"/>
      <c r="L413" s="40"/>
    </row>
    <row r="414" spans="1:12" ht="23.25" customHeight="1" x14ac:dyDescent="0.35">
      <c r="A414" s="41"/>
      <c r="B414" s="41"/>
      <c r="C414" s="41"/>
      <c r="D414" s="41"/>
      <c r="E414" s="42"/>
      <c r="F414" s="42"/>
      <c r="G414" s="42"/>
      <c r="H414" s="42"/>
      <c r="I414" s="42"/>
      <c r="J414" s="43"/>
      <c r="K414" s="41"/>
      <c r="L414" s="40"/>
    </row>
    <row r="415" spans="1:12" ht="23.25" customHeight="1" x14ac:dyDescent="0.35">
      <c r="A415" s="41"/>
      <c r="B415" s="41"/>
      <c r="C415" s="41"/>
      <c r="D415" s="41"/>
      <c r="E415" s="42"/>
      <c r="F415" s="42"/>
      <c r="G415" s="42"/>
      <c r="H415" s="42"/>
      <c r="I415" s="42"/>
      <c r="J415" s="43"/>
      <c r="K415" s="41"/>
      <c r="L415" s="40"/>
    </row>
    <row r="416" spans="1:12" ht="23.25" customHeight="1" x14ac:dyDescent="0.35">
      <c r="A416" s="41"/>
      <c r="B416" s="41"/>
      <c r="C416" s="41"/>
      <c r="D416" s="41"/>
      <c r="E416" s="42"/>
      <c r="F416" s="42"/>
      <c r="G416" s="42"/>
      <c r="H416" s="42"/>
      <c r="I416" s="42"/>
      <c r="J416" s="42"/>
      <c r="K416" s="41"/>
      <c r="L416" s="40"/>
    </row>
    <row r="417" spans="1:12" ht="23.25" customHeight="1" x14ac:dyDescent="0.35">
      <c r="A417" s="40"/>
      <c r="B417" s="41"/>
      <c r="C417" s="41"/>
      <c r="D417" s="41"/>
      <c r="E417" s="292"/>
      <c r="F417" s="131"/>
      <c r="G417" s="131"/>
      <c r="H417" s="131"/>
      <c r="I417" s="131"/>
      <c r="J417" s="155"/>
      <c r="K417" s="41"/>
      <c r="L417" s="40"/>
    </row>
    <row r="418" spans="1:12" ht="23.25" customHeight="1" x14ac:dyDescent="0.35">
      <c r="A418" s="40"/>
      <c r="B418" s="41"/>
      <c r="C418" s="41"/>
      <c r="D418" s="41"/>
      <c r="E418" s="42"/>
      <c r="F418" s="42"/>
      <c r="G418" s="42"/>
      <c r="H418" s="42"/>
      <c r="I418" s="42"/>
      <c r="J418" s="43"/>
      <c r="K418" s="41"/>
      <c r="L418" s="40"/>
    </row>
    <row r="419" spans="1:12" ht="23.25" customHeight="1" x14ac:dyDescent="0.35">
      <c r="L419" s="111" t="s">
        <v>1904</v>
      </c>
    </row>
    <row r="420" spans="1:12" ht="23.25" customHeight="1" x14ac:dyDescent="0.35">
      <c r="A420" s="110"/>
      <c r="B420" s="669" t="s">
        <v>1916</v>
      </c>
      <c r="C420" s="669"/>
      <c r="D420" s="669"/>
      <c r="E420" s="669"/>
      <c r="F420" s="669"/>
      <c r="G420" s="669"/>
      <c r="H420" s="669"/>
      <c r="I420" s="669"/>
      <c r="J420" s="669"/>
      <c r="K420" s="669"/>
      <c r="L420" s="669"/>
    </row>
    <row r="421" spans="1:12" s="27" customFormat="1" ht="23.25" customHeight="1" x14ac:dyDescent="0.35">
      <c r="A421" s="164"/>
      <c r="B421" s="709" t="s">
        <v>2597</v>
      </c>
      <c r="C421" s="709"/>
      <c r="D421" s="709"/>
      <c r="E421" s="709"/>
      <c r="F421" s="709"/>
      <c r="G421" s="709"/>
      <c r="H421" s="709"/>
      <c r="I421" s="709"/>
      <c r="J421" s="709"/>
      <c r="K421" s="709"/>
      <c r="L421" s="709"/>
    </row>
    <row r="422" spans="1:12" ht="23.25" customHeight="1" x14ac:dyDescent="0.35">
      <c r="A422" s="110"/>
      <c r="B422" s="669" t="s">
        <v>2834</v>
      </c>
      <c r="C422" s="669"/>
      <c r="D422" s="669"/>
      <c r="E422" s="669"/>
      <c r="F422" s="669"/>
      <c r="G422" s="669"/>
      <c r="H422" s="669"/>
      <c r="I422" s="669"/>
      <c r="J422" s="669"/>
      <c r="K422" s="669"/>
      <c r="L422" s="669"/>
    </row>
    <row r="423" spans="1:12" ht="23.25" customHeight="1" x14ac:dyDescent="0.35">
      <c r="A423" s="687" t="s">
        <v>15</v>
      </c>
      <c r="B423" s="687" t="s">
        <v>5</v>
      </c>
      <c r="C423" s="687" t="s">
        <v>16</v>
      </c>
      <c r="D423" s="112" t="s">
        <v>17</v>
      </c>
      <c r="E423" s="690" t="s">
        <v>19</v>
      </c>
      <c r="F423" s="690"/>
      <c r="G423" s="690"/>
      <c r="H423" s="690"/>
      <c r="I423" s="690"/>
      <c r="J423" s="112" t="s">
        <v>20</v>
      </c>
      <c r="K423" s="112" t="s">
        <v>21</v>
      </c>
      <c r="L423" s="452" t="s">
        <v>24</v>
      </c>
    </row>
    <row r="424" spans="1:12" ht="23.25" customHeight="1" x14ac:dyDescent="0.35">
      <c r="A424" s="688"/>
      <c r="B424" s="688"/>
      <c r="C424" s="688"/>
      <c r="D424" s="113" t="s">
        <v>18</v>
      </c>
      <c r="E424" s="414" t="s">
        <v>1898</v>
      </c>
      <c r="F424" s="415" t="s">
        <v>1899</v>
      </c>
      <c r="G424" s="414" t="s">
        <v>1900</v>
      </c>
      <c r="H424" s="415" t="s">
        <v>1901</v>
      </c>
      <c r="I424" s="414" t="s">
        <v>1902</v>
      </c>
      <c r="J424" s="113" t="s">
        <v>22</v>
      </c>
      <c r="K424" s="113" t="s">
        <v>23</v>
      </c>
      <c r="L424" s="453" t="s">
        <v>25</v>
      </c>
    </row>
    <row r="425" spans="1:12" ht="23.25" customHeight="1" x14ac:dyDescent="0.35">
      <c r="A425" s="689"/>
      <c r="B425" s="689"/>
      <c r="C425" s="689"/>
      <c r="D425" s="114"/>
      <c r="E425" s="115" t="s">
        <v>7</v>
      </c>
      <c r="F425" s="115" t="s">
        <v>7</v>
      </c>
      <c r="G425" s="115" t="s">
        <v>7</v>
      </c>
      <c r="H425" s="115" t="s">
        <v>7</v>
      </c>
      <c r="I425" s="115" t="s">
        <v>7</v>
      </c>
      <c r="J425" s="114"/>
      <c r="K425" s="114"/>
      <c r="L425" s="454"/>
    </row>
    <row r="426" spans="1:12" s="27" customFormat="1" ht="23.25" customHeight="1" x14ac:dyDescent="0.35">
      <c r="A426" s="1">
        <v>1</v>
      </c>
      <c r="B426" s="368" t="s">
        <v>1250</v>
      </c>
      <c r="C426" s="2" t="s">
        <v>1385</v>
      </c>
      <c r="D426" s="2" t="s">
        <v>1035</v>
      </c>
      <c r="E426" s="252">
        <v>108000</v>
      </c>
      <c r="F426" s="252">
        <v>108000</v>
      </c>
      <c r="G426" s="252">
        <v>108000</v>
      </c>
      <c r="H426" s="252">
        <v>108000</v>
      </c>
      <c r="I426" s="252">
        <v>108000</v>
      </c>
      <c r="J426" s="369" t="s">
        <v>1386</v>
      </c>
      <c r="K426" s="372" t="s">
        <v>1042</v>
      </c>
      <c r="L426" s="1" t="s">
        <v>383</v>
      </c>
    </row>
    <row r="427" spans="1:12" s="27" customFormat="1" ht="23.25" customHeight="1" x14ac:dyDescent="0.35">
      <c r="A427" s="139"/>
      <c r="B427" s="6" t="s">
        <v>2365</v>
      </c>
      <c r="C427" s="6" t="s">
        <v>1387</v>
      </c>
      <c r="D427" s="8" t="s">
        <v>1388</v>
      </c>
      <c r="E427" s="85"/>
      <c r="F427" s="85"/>
      <c r="G427" s="85"/>
      <c r="H427" s="85"/>
      <c r="I427" s="6"/>
      <c r="J427" s="6" t="s">
        <v>1389</v>
      </c>
      <c r="K427" s="71" t="s">
        <v>559</v>
      </c>
      <c r="L427" s="5" t="s">
        <v>489</v>
      </c>
    </row>
    <row r="428" spans="1:12" s="27" customFormat="1" ht="23.25" customHeight="1" x14ac:dyDescent="0.35">
      <c r="A428" s="5"/>
      <c r="B428" s="200"/>
      <c r="C428" s="200"/>
      <c r="D428" s="100"/>
      <c r="E428" s="210"/>
      <c r="F428" s="210"/>
      <c r="G428" s="370"/>
      <c r="H428" s="210"/>
      <c r="I428" s="6"/>
      <c r="J428" s="6" t="s">
        <v>1390</v>
      </c>
      <c r="K428" s="211" t="s">
        <v>1391</v>
      </c>
      <c r="L428" s="5"/>
    </row>
    <row r="429" spans="1:12" s="27" customFormat="1" ht="23.25" customHeight="1" x14ac:dyDescent="0.35">
      <c r="A429" s="10"/>
      <c r="B429" s="182"/>
      <c r="C429" s="59"/>
      <c r="D429" s="11"/>
      <c r="E429" s="10"/>
      <c r="F429" s="11"/>
      <c r="G429" s="11"/>
      <c r="H429" s="11"/>
      <c r="I429" s="182"/>
      <c r="J429" s="11"/>
      <c r="K429" s="371"/>
      <c r="L429" s="10"/>
    </row>
    <row r="430" spans="1:12" s="27" customFormat="1" ht="23.25" customHeight="1" x14ac:dyDescent="0.35">
      <c r="A430" s="294">
        <v>2</v>
      </c>
      <c r="B430" s="139" t="s">
        <v>2366</v>
      </c>
      <c r="C430" s="139" t="s">
        <v>1041</v>
      </c>
      <c r="D430" s="9" t="s">
        <v>1392</v>
      </c>
      <c r="E430" s="12">
        <v>173520</v>
      </c>
      <c r="F430" s="12">
        <v>173520</v>
      </c>
      <c r="G430" s="12">
        <v>173520</v>
      </c>
      <c r="H430" s="12">
        <v>173520</v>
      </c>
      <c r="I430" s="12">
        <v>173520</v>
      </c>
      <c r="J430" s="99" t="s">
        <v>1393</v>
      </c>
      <c r="K430" s="8" t="s">
        <v>1394</v>
      </c>
      <c r="L430" s="5" t="s">
        <v>383</v>
      </c>
    </row>
    <row r="431" spans="1:12" s="27" customFormat="1" ht="23.25" customHeight="1" x14ac:dyDescent="0.35">
      <c r="A431" s="294"/>
      <c r="B431" s="139" t="s">
        <v>2367</v>
      </c>
      <c r="C431" s="139" t="s">
        <v>1395</v>
      </c>
      <c r="D431" s="9" t="s">
        <v>1396</v>
      </c>
      <c r="E431" s="5"/>
      <c r="F431" s="13"/>
      <c r="G431" s="13"/>
      <c r="H431" s="5"/>
      <c r="J431" s="99" t="s">
        <v>1397</v>
      </c>
      <c r="K431" s="71" t="s">
        <v>1398</v>
      </c>
      <c r="L431" s="5" t="s">
        <v>489</v>
      </c>
    </row>
    <row r="432" spans="1:12" s="27" customFormat="1" ht="23.25" customHeight="1" x14ac:dyDescent="0.35">
      <c r="A432" s="294"/>
      <c r="B432" s="139" t="s">
        <v>1403</v>
      </c>
      <c r="C432" s="139" t="s">
        <v>1399</v>
      </c>
      <c r="D432" s="9" t="s">
        <v>1400</v>
      </c>
      <c r="E432" s="31"/>
      <c r="F432" s="13"/>
      <c r="G432" s="69"/>
      <c r="H432" s="6"/>
      <c r="J432" s="71" t="s">
        <v>1404</v>
      </c>
      <c r="K432" s="261" t="s">
        <v>1405</v>
      </c>
      <c r="L432" s="6"/>
    </row>
    <row r="433" spans="1:12" s="27" customFormat="1" ht="23.25" customHeight="1" x14ac:dyDescent="0.35">
      <c r="A433" s="294"/>
      <c r="B433" s="139"/>
      <c r="C433" s="139" t="s">
        <v>1401</v>
      </c>
      <c r="D433" s="9" t="s">
        <v>1402</v>
      </c>
      <c r="E433" s="31"/>
      <c r="F433" s="13"/>
      <c r="G433" s="69"/>
      <c r="H433" s="6"/>
      <c r="J433" s="71" t="s">
        <v>137</v>
      </c>
      <c r="K433" s="261" t="s">
        <v>1406</v>
      </c>
      <c r="L433" s="6"/>
    </row>
    <row r="434" spans="1:12" s="27" customFormat="1" ht="23.25" customHeight="1" x14ac:dyDescent="0.35">
      <c r="A434" s="278"/>
      <c r="B434" s="241"/>
      <c r="C434" s="116"/>
      <c r="D434" s="11"/>
      <c r="E434" s="185"/>
      <c r="F434" s="14"/>
      <c r="G434" s="186"/>
      <c r="H434" s="14"/>
      <c r="I434" s="159"/>
      <c r="J434" s="158"/>
      <c r="K434" s="278"/>
      <c r="L434" s="11"/>
    </row>
    <row r="435" spans="1:12" s="110" customFormat="1" ht="23.25" customHeight="1" x14ac:dyDescent="0.35">
      <c r="A435" s="36" t="s">
        <v>13</v>
      </c>
      <c r="B435" s="36" t="s">
        <v>1407</v>
      </c>
      <c r="C435" s="363"/>
      <c r="D435" s="37"/>
      <c r="E435" s="364">
        <f>SUM(E426:E434)</f>
        <v>281520</v>
      </c>
      <c r="F435" s="364">
        <f t="shared" ref="F435:I435" si="4">SUM(F426:F434)</f>
        <v>281520</v>
      </c>
      <c r="G435" s="364">
        <f t="shared" si="4"/>
        <v>281520</v>
      </c>
      <c r="H435" s="364">
        <f t="shared" si="4"/>
        <v>281520</v>
      </c>
      <c r="I435" s="364">
        <f t="shared" si="4"/>
        <v>281520</v>
      </c>
      <c r="J435" s="365"/>
      <c r="K435" s="366"/>
      <c r="L435" s="36"/>
    </row>
    <row r="445" spans="1:12" ht="23.25" customHeight="1" x14ac:dyDescent="0.35">
      <c r="L445" s="111" t="s">
        <v>1904</v>
      </c>
    </row>
    <row r="446" spans="1:12" ht="23.25" customHeight="1" x14ac:dyDescent="0.35">
      <c r="A446" s="110"/>
      <c r="B446" s="669" t="s">
        <v>1916</v>
      </c>
      <c r="C446" s="669"/>
      <c r="D446" s="669"/>
      <c r="E446" s="669"/>
      <c r="F446" s="669"/>
      <c r="G446" s="669"/>
      <c r="H446" s="669"/>
      <c r="I446" s="669"/>
      <c r="J446" s="669"/>
      <c r="K446" s="669"/>
      <c r="L446" s="669"/>
    </row>
    <row r="447" spans="1:12" s="27" customFormat="1" ht="23.25" customHeight="1" x14ac:dyDescent="0.35">
      <c r="A447" s="164"/>
      <c r="B447" s="709" t="s">
        <v>2597</v>
      </c>
      <c r="C447" s="709"/>
      <c r="D447" s="709"/>
      <c r="E447" s="709"/>
      <c r="F447" s="709"/>
      <c r="G447" s="709"/>
      <c r="H447" s="709"/>
      <c r="I447" s="709"/>
      <c r="J447" s="709"/>
      <c r="K447" s="709"/>
      <c r="L447" s="709"/>
    </row>
    <row r="448" spans="1:12" ht="23.25" customHeight="1" x14ac:dyDescent="0.35">
      <c r="A448" s="110"/>
      <c r="B448" s="669" t="s">
        <v>2835</v>
      </c>
      <c r="C448" s="669"/>
      <c r="D448" s="669"/>
      <c r="E448" s="669"/>
      <c r="F448" s="669"/>
      <c r="G448" s="669"/>
      <c r="H448" s="669"/>
      <c r="I448" s="669"/>
      <c r="J448" s="669"/>
      <c r="K448" s="669"/>
      <c r="L448" s="669"/>
    </row>
    <row r="449" spans="1:12" ht="23.25" customHeight="1" x14ac:dyDescent="0.35">
      <c r="A449" s="687" t="s">
        <v>15</v>
      </c>
      <c r="B449" s="687" t="s">
        <v>5</v>
      </c>
      <c r="C449" s="687" t="s">
        <v>16</v>
      </c>
      <c r="D449" s="112" t="s">
        <v>17</v>
      </c>
      <c r="E449" s="690" t="s">
        <v>19</v>
      </c>
      <c r="F449" s="690"/>
      <c r="G449" s="690"/>
      <c r="H449" s="690"/>
      <c r="I449" s="690"/>
      <c r="J449" s="112" t="s">
        <v>20</v>
      </c>
      <c r="K449" s="112" t="s">
        <v>21</v>
      </c>
      <c r="L449" s="452" t="s">
        <v>24</v>
      </c>
    </row>
    <row r="450" spans="1:12" ht="23.25" customHeight="1" x14ac:dyDescent="0.35">
      <c r="A450" s="688"/>
      <c r="B450" s="688"/>
      <c r="C450" s="688"/>
      <c r="D450" s="113" t="s">
        <v>18</v>
      </c>
      <c r="E450" s="414" t="s">
        <v>1898</v>
      </c>
      <c r="F450" s="415" t="s">
        <v>1899</v>
      </c>
      <c r="G450" s="414" t="s">
        <v>1900</v>
      </c>
      <c r="H450" s="415" t="s">
        <v>1901</v>
      </c>
      <c r="I450" s="414" t="s">
        <v>1902</v>
      </c>
      <c r="J450" s="113" t="s">
        <v>22</v>
      </c>
      <c r="K450" s="113" t="s">
        <v>23</v>
      </c>
      <c r="L450" s="453" t="s">
        <v>25</v>
      </c>
    </row>
    <row r="451" spans="1:12" ht="23.25" customHeight="1" x14ac:dyDescent="0.35">
      <c r="A451" s="689"/>
      <c r="B451" s="689"/>
      <c r="C451" s="689"/>
      <c r="D451" s="114"/>
      <c r="E451" s="115" t="s">
        <v>7</v>
      </c>
      <c r="F451" s="115" t="s">
        <v>7</v>
      </c>
      <c r="G451" s="115" t="s">
        <v>7</v>
      </c>
      <c r="H451" s="115" t="s">
        <v>7</v>
      </c>
      <c r="I451" s="115" t="s">
        <v>7</v>
      </c>
      <c r="J451" s="114"/>
      <c r="K451" s="114"/>
      <c r="L451" s="454"/>
    </row>
    <row r="452" spans="1:12" ht="23.25" customHeight="1" x14ac:dyDescent="0.35">
      <c r="A452" s="1">
        <v>1</v>
      </c>
      <c r="B452" s="15" t="s">
        <v>1478</v>
      </c>
      <c r="C452" s="372" t="s">
        <v>1483</v>
      </c>
      <c r="D452" s="15" t="s">
        <v>1466</v>
      </c>
      <c r="E452" s="252">
        <v>500000</v>
      </c>
      <c r="F452" s="252">
        <v>500000</v>
      </c>
      <c r="G452" s="252">
        <v>500000</v>
      </c>
      <c r="H452" s="252">
        <v>500000</v>
      </c>
      <c r="I452" s="252">
        <v>500000</v>
      </c>
      <c r="J452" s="133" t="s">
        <v>1485</v>
      </c>
      <c r="K452" s="2" t="s">
        <v>1485</v>
      </c>
      <c r="L452" s="1" t="s">
        <v>1411</v>
      </c>
    </row>
    <row r="453" spans="1:12" ht="23.25" customHeight="1" x14ac:dyDescent="0.35">
      <c r="A453" s="5"/>
      <c r="B453" s="191" t="s">
        <v>1479</v>
      </c>
      <c r="C453" s="6" t="s">
        <v>1479</v>
      </c>
      <c r="D453" s="9" t="s">
        <v>1467</v>
      </c>
      <c r="E453" s="5"/>
      <c r="F453" s="5"/>
      <c r="G453" s="5"/>
      <c r="H453" s="5"/>
      <c r="I453" s="5"/>
      <c r="J453" s="8" t="s">
        <v>1486</v>
      </c>
      <c r="K453" s="6" t="s">
        <v>1490</v>
      </c>
      <c r="L453" s="5"/>
    </row>
    <row r="454" spans="1:12" ht="23.25" customHeight="1" x14ac:dyDescent="0.35">
      <c r="A454" s="5"/>
      <c r="B454" s="191" t="s">
        <v>1480</v>
      </c>
      <c r="C454" s="179" t="s">
        <v>1484</v>
      </c>
      <c r="D454" s="191" t="s">
        <v>1468</v>
      </c>
      <c r="E454" s="5"/>
      <c r="F454" s="5"/>
      <c r="G454" s="5"/>
      <c r="H454" s="5"/>
      <c r="I454" s="5"/>
      <c r="J454" s="6" t="s">
        <v>1487</v>
      </c>
      <c r="K454" s="6" t="s">
        <v>1491</v>
      </c>
      <c r="L454" s="5"/>
    </row>
    <row r="455" spans="1:12" ht="23.25" customHeight="1" x14ac:dyDescent="0.35">
      <c r="A455" s="5"/>
      <c r="B455" s="9" t="s">
        <v>1481</v>
      </c>
      <c r="C455" s="6" t="s">
        <v>1469</v>
      </c>
      <c r="D455" s="191" t="s">
        <v>1470</v>
      </c>
      <c r="E455" s="6"/>
      <c r="F455" s="6"/>
      <c r="G455" s="6"/>
      <c r="H455" s="6"/>
      <c r="I455" s="6"/>
      <c r="J455" s="293" t="s">
        <v>1488</v>
      </c>
      <c r="K455" s="6" t="s">
        <v>1489</v>
      </c>
      <c r="L455" s="5"/>
    </row>
    <row r="456" spans="1:12" ht="23.25" customHeight="1" x14ac:dyDescent="0.35">
      <c r="A456" s="5"/>
      <c r="B456" s="9" t="s">
        <v>1482</v>
      </c>
      <c r="C456" s="179" t="s">
        <v>1471</v>
      </c>
      <c r="D456" s="9" t="s">
        <v>1469</v>
      </c>
      <c r="E456" s="5"/>
      <c r="F456" s="5"/>
      <c r="G456" s="5"/>
      <c r="H456" s="5"/>
      <c r="I456" s="5"/>
      <c r="K456" s="6"/>
      <c r="L456" s="5"/>
    </row>
    <row r="457" spans="1:12" ht="23.25" customHeight="1" x14ac:dyDescent="0.35">
      <c r="A457" s="5"/>
      <c r="B457" s="6"/>
      <c r="C457" s="179"/>
      <c r="D457" s="9" t="s">
        <v>1471</v>
      </c>
      <c r="E457" s="5"/>
      <c r="F457" s="5"/>
      <c r="G457" s="5"/>
      <c r="H457" s="5"/>
      <c r="I457" s="5"/>
      <c r="J457" s="293"/>
      <c r="K457" s="6"/>
      <c r="L457" s="5"/>
    </row>
    <row r="458" spans="1:12" ht="9.75" customHeight="1" x14ac:dyDescent="0.35">
      <c r="A458" s="10"/>
      <c r="B458" s="11"/>
      <c r="C458" s="182"/>
      <c r="D458" s="11"/>
      <c r="E458" s="10"/>
      <c r="F458" s="10"/>
      <c r="G458" s="10"/>
      <c r="H458" s="10"/>
      <c r="I458" s="10"/>
      <c r="J458" s="59"/>
      <c r="K458" s="11"/>
      <c r="L458" s="10"/>
    </row>
    <row r="459" spans="1:12" ht="23.25" customHeight="1" x14ac:dyDescent="0.35">
      <c r="A459" s="5">
        <v>2</v>
      </c>
      <c r="B459" s="6" t="s">
        <v>1472</v>
      </c>
      <c r="C459" s="191" t="s">
        <v>1494</v>
      </c>
      <c r="D459" s="9" t="s">
        <v>1492</v>
      </c>
      <c r="E459" s="12">
        <v>347040</v>
      </c>
      <c r="F459" s="12">
        <v>347040</v>
      </c>
      <c r="G459" s="12">
        <v>347040</v>
      </c>
      <c r="H459" s="12">
        <v>347040</v>
      </c>
      <c r="I459" s="12">
        <v>347040</v>
      </c>
      <c r="J459" s="8" t="s">
        <v>1100</v>
      </c>
      <c r="K459" s="6" t="s">
        <v>1495</v>
      </c>
      <c r="L459" s="5" t="s">
        <v>1411</v>
      </c>
    </row>
    <row r="460" spans="1:12" ht="23.25" customHeight="1" x14ac:dyDescent="0.35">
      <c r="A460" s="5"/>
      <c r="B460" s="6" t="s">
        <v>1473</v>
      </c>
      <c r="C460" s="191" t="s">
        <v>1474</v>
      </c>
      <c r="D460" s="9" t="s">
        <v>1474</v>
      </c>
      <c r="E460" s="5"/>
      <c r="F460" s="5"/>
      <c r="G460" s="5"/>
      <c r="H460" s="5"/>
      <c r="I460" s="5"/>
      <c r="J460" s="293" t="s">
        <v>1475</v>
      </c>
      <c r="K460" s="6" t="s">
        <v>1476</v>
      </c>
      <c r="L460" s="5"/>
    </row>
    <row r="461" spans="1:12" ht="23.25" customHeight="1" x14ac:dyDescent="0.35">
      <c r="A461" s="5"/>
      <c r="B461" s="6" t="s">
        <v>1477</v>
      </c>
      <c r="C461" s="191" t="s">
        <v>1477</v>
      </c>
      <c r="D461" s="9" t="s">
        <v>1493</v>
      </c>
      <c r="E461" s="5"/>
      <c r="F461" s="5"/>
      <c r="G461" s="5"/>
      <c r="H461" s="5"/>
      <c r="I461" s="5"/>
      <c r="J461" s="293" t="s">
        <v>705</v>
      </c>
      <c r="K461" s="6"/>
      <c r="L461" s="5"/>
    </row>
    <row r="462" spans="1:12" ht="23.25" customHeight="1" x14ac:dyDescent="0.35">
      <c r="A462" s="5"/>
      <c r="B462" s="6"/>
      <c r="C462" s="179"/>
      <c r="D462" s="9" t="s">
        <v>1047</v>
      </c>
      <c r="E462" s="5"/>
      <c r="F462" s="5"/>
      <c r="G462" s="5"/>
      <c r="H462" s="5"/>
      <c r="I462" s="5"/>
      <c r="J462" s="293"/>
      <c r="K462" s="6"/>
      <c r="L462" s="5"/>
    </row>
    <row r="463" spans="1:12" ht="9.75" customHeight="1" x14ac:dyDescent="0.35">
      <c r="A463" s="116"/>
      <c r="B463" s="116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</row>
    <row r="464" spans="1:12" s="27" customFormat="1" ht="23.25" customHeight="1" x14ac:dyDescent="0.35">
      <c r="A464" s="1">
        <v>3</v>
      </c>
      <c r="B464" s="2" t="s">
        <v>1496</v>
      </c>
      <c r="C464" s="372" t="s">
        <v>1070</v>
      </c>
      <c r="D464" s="15" t="s">
        <v>1513</v>
      </c>
      <c r="E464" s="252">
        <v>86760</v>
      </c>
      <c r="F464" s="252">
        <v>86760</v>
      </c>
      <c r="G464" s="252">
        <v>86760</v>
      </c>
      <c r="H464" s="252">
        <v>86760</v>
      </c>
      <c r="I464" s="252">
        <v>86760</v>
      </c>
      <c r="J464" s="133" t="s">
        <v>1497</v>
      </c>
      <c r="K464" s="2" t="s">
        <v>1497</v>
      </c>
      <c r="L464" s="1" t="s">
        <v>1411</v>
      </c>
    </row>
    <row r="465" spans="1:12" s="27" customFormat="1" ht="23.25" customHeight="1" x14ac:dyDescent="0.35">
      <c r="A465" s="5"/>
      <c r="B465" s="179" t="s">
        <v>1498</v>
      </c>
      <c r="C465" s="6" t="s">
        <v>1512</v>
      </c>
      <c r="D465" s="9" t="s">
        <v>1498</v>
      </c>
      <c r="E465" s="5"/>
      <c r="F465" s="5"/>
      <c r="G465" s="5"/>
      <c r="H465" s="5"/>
      <c r="I465" s="5"/>
      <c r="J465" s="8" t="s">
        <v>1499</v>
      </c>
      <c r="K465" s="6" t="s">
        <v>1514</v>
      </c>
      <c r="L465" s="5"/>
    </row>
    <row r="466" spans="1:12" s="27" customFormat="1" ht="23.25" customHeight="1" x14ac:dyDescent="0.35">
      <c r="A466" s="5"/>
      <c r="B466" s="179" t="s">
        <v>1499</v>
      </c>
      <c r="C466" s="179" t="s">
        <v>1401</v>
      </c>
      <c r="D466" s="191" t="s">
        <v>1500</v>
      </c>
      <c r="E466" s="5"/>
      <c r="F466" s="5"/>
      <c r="G466" s="5"/>
      <c r="H466" s="5"/>
      <c r="I466" s="5"/>
      <c r="J466" s="8" t="s">
        <v>1501</v>
      </c>
      <c r="K466" s="6" t="s">
        <v>1515</v>
      </c>
      <c r="L466" s="5"/>
    </row>
    <row r="467" spans="1:12" s="27" customFormat="1" ht="23.25" customHeight="1" x14ac:dyDescent="0.35">
      <c r="A467" s="5"/>
      <c r="B467" s="6"/>
      <c r="C467" s="6"/>
      <c r="D467" s="191" t="s">
        <v>1502</v>
      </c>
      <c r="E467" s="6"/>
      <c r="F467" s="6"/>
      <c r="G467" s="6"/>
      <c r="H467" s="6"/>
      <c r="I467" s="6"/>
      <c r="J467" s="6" t="s">
        <v>1503</v>
      </c>
      <c r="K467" s="6" t="s">
        <v>1504</v>
      </c>
      <c r="L467" s="5"/>
    </row>
    <row r="468" spans="1:12" s="27" customFormat="1" ht="23.25" customHeight="1" x14ac:dyDescent="0.35">
      <c r="A468" s="5"/>
      <c r="B468" s="6"/>
      <c r="C468" s="179"/>
      <c r="D468" s="6"/>
      <c r="E468" s="5"/>
      <c r="F468" s="5"/>
      <c r="G468" s="5"/>
      <c r="H468" s="5"/>
      <c r="I468" s="5"/>
      <c r="J468" s="293" t="s">
        <v>1504</v>
      </c>
      <c r="K468" s="6"/>
      <c r="L468" s="5"/>
    </row>
    <row r="469" spans="1:12" s="27" customFormat="1" ht="23.25" customHeight="1" x14ac:dyDescent="0.35">
      <c r="A469" s="5"/>
      <c r="B469" s="6"/>
      <c r="C469" s="179"/>
      <c r="D469" s="6"/>
      <c r="E469" s="5"/>
      <c r="F469" s="5"/>
      <c r="G469" s="5"/>
      <c r="H469" s="5"/>
      <c r="I469" s="5"/>
      <c r="J469" s="293"/>
      <c r="K469" s="6"/>
      <c r="L469" s="5"/>
    </row>
    <row r="470" spans="1:12" s="27" customFormat="1" ht="23.25" customHeight="1" x14ac:dyDescent="0.35">
      <c r="A470" s="32"/>
      <c r="B470" s="33"/>
      <c r="C470" s="33"/>
      <c r="D470" s="33"/>
      <c r="E470" s="32"/>
      <c r="F470" s="32"/>
      <c r="G470" s="32"/>
      <c r="H470" s="32"/>
      <c r="I470" s="32"/>
      <c r="J470" s="35"/>
      <c r="K470" s="33"/>
      <c r="L470" s="32"/>
    </row>
    <row r="471" spans="1:12" s="27" customFormat="1" ht="23.25" customHeight="1" x14ac:dyDescent="0.35"/>
    <row r="472" spans="1:12" ht="23.25" customHeight="1" x14ac:dyDescent="0.35">
      <c r="L472" s="111" t="s">
        <v>1904</v>
      </c>
    </row>
    <row r="473" spans="1:12" ht="23.25" customHeight="1" x14ac:dyDescent="0.35">
      <c r="A473" s="110"/>
      <c r="B473" s="669" t="s">
        <v>1916</v>
      </c>
      <c r="C473" s="669"/>
      <c r="D473" s="669"/>
      <c r="E473" s="669"/>
      <c r="F473" s="669"/>
      <c r="G473" s="669"/>
      <c r="H473" s="669"/>
      <c r="I473" s="669"/>
      <c r="J473" s="669"/>
      <c r="K473" s="669"/>
      <c r="L473" s="669"/>
    </row>
    <row r="474" spans="1:12" s="27" customFormat="1" ht="23.25" customHeight="1" x14ac:dyDescent="0.35">
      <c r="A474" s="164"/>
      <c r="B474" s="709" t="s">
        <v>2597</v>
      </c>
      <c r="C474" s="709"/>
      <c r="D474" s="709"/>
      <c r="E474" s="709"/>
      <c r="F474" s="709"/>
      <c r="G474" s="709"/>
      <c r="H474" s="709"/>
      <c r="I474" s="709"/>
      <c r="J474" s="709"/>
      <c r="K474" s="709"/>
      <c r="L474" s="709"/>
    </row>
    <row r="475" spans="1:12" ht="23.25" customHeight="1" x14ac:dyDescent="0.35">
      <c r="A475" s="110"/>
      <c r="B475" s="669" t="s">
        <v>2835</v>
      </c>
      <c r="C475" s="669"/>
      <c r="D475" s="669"/>
      <c r="E475" s="669"/>
      <c r="F475" s="669"/>
      <c r="G475" s="669"/>
      <c r="H475" s="669"/>
      <c r="I475" s="669"/>
      <c r="J475" s="669"/>
      <c r="K475" s="669"/>
      <c r="L475" s="669"/>
    </row>
    <row r="476" spans="1:12" ht="23.25" customHeight="1" x14ac:dyDescent="0.35">
      <c r="A476" s="687" t="s">
        <v>15</v>
      </c>
      <c r="B476" s="687" t="s">
        <v>5</v>
      </c>
      <c r="C476" s="687" t="s">
        <v>16</v>
      </c>
      <c r="D476" s="112" t="s">
        <v>17</v>
      </c>
      <c r="E476" s="690" t="s">
        <v>19</v>
      </c>
      <c r="F476" s="690"/>
      <c r="G476" s="690"/>
      <c r="H476" s="690"/>
      <c r="I476" s="690"/>
      <c r="J476" s="112" t="s">
        <v>20</v>
      </c>
      <c r="K476" s="112" t="s">
        <v>21</v>
      </c>
      <c r="L476" s="452" t="s">
        <v>24</v>
      </c>
    </row>
    <row r="477" spans="1:12" ht="23.25" customHeight="1" x14ac:dyDescent="0.35">
      <c r="A477" s="688"/>
      <c r="B477" s="688"/>
      <c r="C477" s="688"/>
      <c r="D477" s="113" t="s">
        <v>18</v>
      </c>
      <c r="E477" s="414" t="s">
        <v>1898</v>
      </c>
      <c r="F477" s="415" t="s">
        <v>1899</v>
      </c>
      <c r="G477" s="414" t="s">
        <v>1900</v>
      </c>
      <c r="H477" s="415" t="s">
        <v>1901</v>
      </c>
      <c r="I477" s="414" t="s">
        <v>1902</v>
      </c>
      <c r="J477" s="113" t="s">
        <v>22</v>
      </c>
      <c r="K477" s="113" t="s">
        <v>23</v>
      </c>
      <c r="L477" s="453" t="s">
        <v>25</v>
      </c>
    </row>
    <row r="478" spans="1:12" ht="23.25" customHeight="1" x14ac:dyDescent="0.35">
      <c r="A478" s="689"/>
      <c r="B478" s="689"/>
      <c r="C478" s="689"/>
      <c r="D478" s="114"/>
      <c r="E478" s="115" t="s">
        <v>7</v>
      </c>
      <c r="F478" s="115" t="s">
        <v>7</v>
      </c>
      <c r="G478" s="115" t="s">
        <v>7</v>
      </c>
      <c r="H478" s="115" t="s">
        <v>7</v>
      </c>
      <c r="I478" s="115" t="s">
        <v>7</v>
      </c>
      <c r="J478" s="114"/>
      <c r="K478" s="114"/>
      <c r="L478" s="454"/>
    </row>
    <row r="479" spans="1:12" ht="23.25" customHeight="1" x14ac:dyDescent="0.35">
      <c r="A479" s="5">
        <v>4</v>
      </c>
      <c r="B479" s="6" t="s">
        <v>1472</v>
      </c>
      <c r="C479" s="191" t="s">
        <v>1070</v>
      </c>
      <c r="D479" s="6" t="s">
        <v>1519</v>
      </c>
      <c r="E479" s="12">
        <v>86760</v>
      </c>
      <c r="F479" s="12">
        <v>86760</v>
      </c>
      <c r="G479" s="12">
        <v>86760</v>
      </c>
      <c r="H479" s="12">
        <v>86760</v>
      </c>
      <c r="I479" s="12">
        <v>86760</v>
      </c>
      <c r="J479" s="8" t="s">
        <v>1523</v>
      </c>
      <c r="K479" s="6" t="s">
        <v>1505</v>
      </c>
      <c r="L479" s="5" t="s">
        <v>1411</v>
      </c>
    </row>
    <row r="480" spans="1:12" ht="23.25" customHeight="1" x14ac:dyDescent="0.35">
      <c r="A480" s="5"/>
      <c r="B480" s="6" t="s">
        <v>1509</v>
      </c>
      <c r="C480" s="191" t="s">
        <v>1506</v>
      </c>
      <c r="D480" s="6" t="s">
        <v>1520</v>
      </c>
      <c r="E480" s="5"/>
      <c r="F480" s="5"/>
      <c r="G480" s="5"/>
      <c r="H480" s="5"/>
      <c r="I480" s="5"/>
      <c r="J480" s="293" t="s">
        <v>1518</v>
      </c>
      <c r="K480" s="6" t="s">
        <v>1507</v>
      </c>
      <c r="L480" s="5"/>
    </row>
    <row r="481" spans="1:12" ht="23.25" customHeight="1" x14ac:dyDescent="0.35">
      <c r="A481" s="5"/>
      <c r="B481" s="6" t="s">
        <v>1516</v>
      </c>
      <c r="C481" s="191" t="s">
        <v>1508</v>
      </c>
      <c r="D481" s="6" t="s">
        <v>1521</v>
      </c>
      <c r="E481" s="5"/>
      <c r="F481" s="5"/>
      <c r="G481" s="5"/>
      <c r="H481" s="5"/>
      <c r="I481" s="5"/>
      <c r="J481" s="293" t="s">
        <v>1501</v>
      </c>
      <c r="K481" s="6" t="s">
        <v>1524</v>
      </c>
      <c r="L481" s="5"/>
    </row>
    <row r="482" spans="1:12" ht="23.25" customHeight="1" x14ac:dyDescent="0.35">
      <c r="A482" s="5"/>
      <c r="B482" s="6" t="s">
        <v>1517</v>
      </c>
      <c r="C482" s="191" t="s">
        <v>1511</v>
      </c>
      <c r="D482" s="6" t="s">
        <v>1522</v>
      </c>
      <c r="E482" s="5"/>
      <c r="F482" s="5"/>
      <c r="G482" s="5"/>
      <c r="H482" s="5"/>
      <c r="I482" s="5"/>
      <c r="J482" s="293"/>
      <c r="K482" s="6" t="s">
        <v>1525</v>
      </c>
      <c r="L482" s="5"/>
    </row>
    <row r="483" spans="1:12" ht="23.25" customHeight="1" x14ac:dyDescent="0.35">
      <c r="A483" s="5"/>
      <c r="B483" s="6"/>
      <c r="C483" s="191" t="s">
        <v>1510</v>
      </c>
      <c r="D483" s="6" t="s">
        <v>1510</v>
      </c>
      <c r="E483" s="5"/>
      <c r="F483" s="5"/>
      <c r="G483" s="5"/>
      <c r="H483" s="5"/>
      <c r="I483" s="5"/>
      <c r="J483" s="293"/>
      <c r="K483" s="6"/>
      <c r="L483" s="5"/>
    </row>
    <row r="484" spans="1:12" ht="23.25" customHeight="1" x14ac:dyDescent="0.35">
      <c r="A484" s="116"/>
      <c r="B484" s="116"/>
      <c r="C484" s="116"/>
      <c r="D484" s="116" t="s">
        <v>1388</v>
      </c>
      <c r="E484" s="116"/>
      <c r="F484" s="116"/>
      <c r="G484" s="116"/>
      <c r="H484" s="116"/>
      <c r="I484" s="116"/>
      <c r="J484" s="116"/>
      <c r="K484" s="116"/>
      <c r="L484" s="116"/>
    </row>
    <row r="485" spans="1:12" s="110" customFormat="1" ht="24" customHeight="1" x14ac:dyDescent="0.35">
      <c r="A485" s="36" t="s">
        <v>13</v>
      </c>
      <c r="B485" s="36" t="s">
        <v>1526</v>
      </c>
      <c r="C485" s="363"/>
      <c r="D485" s="37"/>
      <c r="E485" s="364">
        <f>SUM(E452:E484)</f>
        <v>1020560</v>
      </c>
      <c r="F485" s="364">
        <f t="shared" ref="F485:I485" si="5">SUM(F452:F484)</f>
        <v>1020560</v>
      </c>
      <c r="G485" s="364">
        <f t="shared" si="5"/>
        <v>1020560</v>
      </c>
      <c r="H485" s="364">
        <f t="shared" si="5"/>
        <v>1020560</v>
      </c>
      <c r="I485" s="364">
        <f t="shared" si="5"/>
        <v>1020560</v>
      </c>
      <c r="J485" s="365"/>
      <c r="K485" s="366"/>
      <c r="L485" s="36"/>
    </row>
    <row r="486" spans="1:12" ht="23.25" customHeight="1" x14ac:dyDescent="0.35">
      <c r="B486" s="109" t="s">
        <v>171</v>
      </c>
    </row>
    <row r="498" spans="1:12" ht="23.25" customHeight="1" x14ac:dyDescent="0.35">
      <c r="L498" s="111" t="s">
        <v>1904</v>
      </c>
    </row>
    <row r="499" spans="1:12" ht="23.25" customHeight="1" x14ac:dyDescent="0.35">
      <c r="A499" s="110"/>
      <c r="B499" s="669" t="s">
        <v>1916</v>
      </c>
      <c r="C499" s="669"/>
      <c r="D499" s="669"/>
      <c r="E499" s="669"/>
      <c r="F499" s="669"/>
      <c r="G499" s="669"/>
      <c r="H499" s="669"/>
      <c r="I499" s="669"/>
      <c r="J499" s="669"/>
      <c r="K499" s="669"/>
      <c r="L499" s="669"/>
    </row>
    <row r="500" spans="1:12" s="27" customFormat="1" ht="23.25" customHeight="1" x14ac:dyDescent="0.35">
      <c r="A500" s="164"/>
      <c r="B500" s="709" t="s">
        <v>2597</v>
      </c>
      <c r="C500" s="709"/>
      <c r="D500" s="709"/>
      <c r="E500" s="709"/>
      <c r="F500" s="709"/>
      <c r="G500" s="709"/>
      <c r="H500" s="709"/>
      <c r="I500" s="709"/>
      <c r="J500" s="709"/>
      <c r="K500" s="709"/>
      <c r="L500" s="709"/>
    </row>
    <row r="501" spans="1:12" ht="23.25" customHeight="1" x14ac:dyDescent="0.35">
      <c r="A501" s="110"/>
      <c r="B501" s="669" t="s">
        <v>2836</v>
      </c>
      <c r="C501" s="669"/>
      <c r="D501" s="669"/>
      <c r="E501" s="669"/>
      <c r="F501" s="669"/>
      <c r="G501" s="669"/>
      <c r="H501" s="669"/>
      <c r="I501" s="669"/>
      <c r="J501" s="669"/>
      <c r="K501" s="669"/>
      <c r="L501" s="669"/>
    </row>
    <row r="502" spans="1:12" ht="23.25" customHeight="1" x14ac:dyDescent="0.35">
      <c r="A502" s="687" t="s">
        <v>15</v>
      </c>
      <c r="B502" s="687" t="s">
        <v>5</v>
      </c>
      <c r="C502" s="687" t="s">
        <v>16</v>
      </c>
      <c r="D502" s="112" t="s">
        <v>17</v>
      </c>
      <c r="E502" s="690" t="s">
        <v>19</v>
      </c>
      <c r="F502" s="690"/>
      <c r="G502" s="690"/>
      <c r="H502" s="690"/>
      <c r="I502" s="690"/>
      <c r="J502" s="112" t="s">
        <v>20</v>
      </c>
      <c r="K502" s="112" t="s">
        <v>21</v>
      </c>
      <c r="L502" s="452" t="s">
        <v>24</v>
      </c>
    </row>
    <row r="503" spans="1:12" ht="23.25" customHeight="1" x14ac:dyDescent="0.35">
      <c r="A503" s="688"/>
      <c r="B503" s="688"/>
      <c r="C503" s="688"/>
      <c r="D503" s="113" t="s">
        <v>18</v>
      </c>
      <c r="E503" s="414" t="s">
        <v>1898</v>
      </c>
      <c r="F503" s="415" t="s">
        <v>1899</v>
      </c>
      <c r="G503" s="414" t="s">
        <v>1900</v>
      </c>
      <c r="H503" s="415" t="s">
        <v>1901</v>
      </c>
      <c r="I503" s="414" t="s">
        <v>1902</v>
      </c>
      <c r="J503" s="113" t="s">
        <v>22</v>
      </c>
      <c r="K503" s="113" t="s">
        <v>23</v>
      </c>
      <c r="L503" s="453" t="s">
        <v>25</v>
      </c>
    </row>
    <row r="504" spans="1:12" ht="23.25" customHeight="1" x14ac:dyDescent="0.35">
      <c r="A504" s="689"/>
      <c r="B504" s="689"/>
      <c r="C504" s="689"/>
      <c r="D504" s="114"/>
      <c r="E504" s="115" t="s">
        <v>7</v>
      </c>
      <c r="F504" s="115" t="s">
        <v>7</v>
      </c>
      <c r="G504" s="115" t="s">
        <v>7</v>
      </c>
      <c r="H504" s="115" t="s">
        <v>7</v>
      </c>
      <c r="I504" s="115" t="s">
        <v>7</v>
      </c>
      <c r="J504" s="114"/>
      <c r="K504" s="114"/>
      <c r="L504" s="454"/>
    </row>
    <row r="505" spans="1:12" ht="23.25" customHeight="1" x14ac:dyDescent="0.35">
      <c r="A505" s="5">
        <v>1</v>
      </c>
      <c r="B505" s="6" t="s">
        <v>1667</v>
      </c>
      <c r="C505" s="6" t="s">
        <v>1668</v>
      </c>
      <c r="D505" s="6" t="s">
        <v>1669</v>
      </c>
      <c r="E505" s="12">
        <v>303660</v>
      </c>
      <c r="F505" s="12">
        <v>347040</v>
      </c>
      <c r="G505" s="12">
        <v>347040</v>
      </c>
      <c r="H505" s="12">
        <v>347040</v>
      </c>
      <c r="I505" s="12">
        <v>347040</v>
      </c>
      <c r="J505" s="71" t="s">
        <v>1670</v>
      </c>
      <c r="K505" s="6" t="s">
        <v>1671</v>
      </c>
      <c r="L505" s="6" t="s">
        <v>1618</v>
      </c>
    </row>
    <row r="506" spans="1:12" ht="23.25" customHeight="1" x14ac:dyDescent="0.35">
      <c r="A506" s="6"/>
      <c r="B506" s="6" t="s">
        <v>1672</v>
      </c>
      <c r="C506" s="6" t="s">
        <v>1673</v>
      </c>
      <c r="D506" s="6" t="s">
        <v>1326</v>
      </c>
      <c r="E506" s="13"/>
      <c r="F506" s="6"/>
      <c r="G506" s="6"/>
      <c r="H506" s="6"/>
      <c r="I506" s="6"/>
      <c r="J506" s="71" t="s">
        <v>1701</v>
      </c>
      <c r="K506" s="9" t="s">
        <v>1674</v>
      </c>
      <c r="L506" s="5"/>
    </row>
    <row r="507" spans="1:12" ht="23.25" customHeight="1" x14ac:dyDescent="0.35">
      <c r="A507" s="6"/>
      <c r="B507" s="6" t="s">
        <v>1675</v>
      </c>
      <c r="C507" s="6" t="s">
        <v>1676</v>
      </c>
      <c r="D507" s="6"/>
      <c r="E507" s="13"/>
      <c r="F507" s="6"/>
      <c r="G507" s="6"/>
      <c r="H507" s="6"/>
      <c r="I507" s="6"/>
      <c r="J507" s="71" t="s">
        <v>137</v>
      </c>
      <c r="K507" s="6" t="s">
        <v>1678</v>
      </c>
      <c r="L507" s="5"/>
    </row>
    <row r="508" spans="1:12" ht="23.25" customHeight="1" x14ac:dyDescent="0.35">
      <c r="A508" s="6"/>
      <c r="B508" s="6" t="s">
        <v>1679</v>
      </c>
      <c r="C508" s="6" t="s">
        <v>1680</v>
      </c>
      <c r="D508" s="6"/>
      <c r="E508" s="13"/>
      <c r="F508" s="6"/>
      <c r="G508" s="6"/>
      <c r="H508" s="6"/>
      <c r="I508" s="6"/>
      <c r="J508" s="71" t="s">
        <v>1677</v>
      </c>
      <c r="K508" s="6" t="s">
        <v>1191</v>
      </c>
      <c r="L508" s="5"/>
    </row>
    <row r="509" spans="1:12" ht="23.25" customHeight="1" x14ac:dyDescent="0.35">
      <c r="A509" s="6"/>
      <c r="B509" s="6"/>
      <c r="C509" s="6"/>
      <c r="D509" s="6"/>
      <c r="E509" s="12"/>
      <c r="F509" s="31"/>
      <c r="G509" s="386"/>
      <c r="H509" s="55"/>
      <c r="I509" s="13"/>
      <c r="J509" s="71" t="s">
        <v>1681</v>
      </c>
      <c r="K509" s="6"/>
      <c r="L509" s="6"/>
    </row>
    <row r="510" spans="1:12" ht="23.25" customHeight="1" x14ac:dyDescent="0.35">
      <c r="A510" s="139"/>
      <c r="B510" s="139"/>
      <c r="C510" s="139"/>
      <c r="D510" s="139"/>
      <c r="E510" s="139"/>
      <c r="F510" s="139"/>
      <c r="G510" s="139"/>
      <c r="H510" s="139"/>
      <c r="I510" s="139"/>
      <c r="J510" s="139" t="s">
        <v>1682</v>
      </c>
      <c r="K510" s="139"/>
      <c r="L510" s="139"/>
    </row>
    <row r="511" spans="1:12" ht="23.25" customHeight="1" x14ac:dyDescent="0.35">
      <c r="A511" s="116"/>
      <c r="B511" s="116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</row>
    <row r="512" spans="1:12" ht="23.25" customHeight="1" x14ac:dyDescent="0.35">
      <c r="A512" s="1">
        <v>2</v>
      </c>
      <c r="B512" s="368" t="s">
        <v>1702</v>
      </c>
      <c r="C512" s="2" t="s">
        <v>1704</v>
      </c>
      <c r="D512" s="2" t="s">
        <v>1708</v>
      </c>
      <c r="E512" s="392">
        <v>50000</v>
      </c>
      <c r="F512" s="3" t="s">
        <v>890</v>
      </c>
      <c r="G512" s="392">
        <v>0</v>
      </c>
      <c r="H512" s="3" t="s">
        <v>890</v>
      </c>
      <c r="I512" s="3" t="s">
        <v>890</v>
      </c>
      <c r="J512" s="393" t="s">
        <v>1696</v>
      </c>
      <c r="K512" s="15" t="s">
        <v>1697</v>
      </c>
      <c r="L512" s="1" t="s">
        <v>1618</v>
      </c>
    </row>
    <row r="513" spans="1:12" ht="23.25" customHeight="1" x14ac:dyDescent="0.35">
      <c r="A513" s="5"/>
      <c r="B513" s="68" t="s">
        <v>1703</v>
      </c>
      <c r="C513" s="6" t="s">
        <v>1705</v>
      </c>
      <c r="D513" s="6" t="s">
        <v>1709</v>
      </c>
      <c r="E513" s="55"/>
      <c r="F513" s="55"/>
      <c r="G513" s="55"/>
      <c r="H513" s="55"/>
      <c r="I513" s="55"/>
      <c r="J513" s="394" t="s">
        <v>1698</v>
      </c>
      <c r="K513" s="9" t="s">
        <v>1710</v>
      </c>
      <c r="L513" s="5"/>
    </row>
    <row r="514" spans="1:12" ht="23.25" customHeight="1" x14ac:dyDescent="0.35">
      <c r="A514" s="5"/>
      <c r="B514" s="68"/>
      <c r="C514" s="6" t="s">
        <v>1706</v>
      </c>
      <c r="D514" s="6"/>
      <c r="E514" s="55"/>
      <c r="F514" s="55"/>
      <c r="G514" s="55"/>
      <c r="H514" s="55"/>
      <c r="I514" s="55"/>
      <c r="J514" s="394" t="s">
        <v>1699</v>
      </c>
      <c r="K514" s="9" t="s">
        <v>1711</v>
      </c>
      <c r="L514" s="5"/>
    </row>
    <row r="515" spans="1:12" ht="23.25" customHeight="1" x14ac:dyDescent="0.35">
      <c r="A515" s="5"/>
      <c r="B515" s="68"/>
      <c r="C515" s="6" t="s">
        <v>1707</v>
      </c>
      <c r="D515" s="6"/>
      <c r="E515" s="55"/>
      <c r="F515" s="55"/>
      <c r="G515" s="55"/>
      <c r="H515" s="55"/>
      <c r="I515" s="55"/>
      <c r="J515" s="394" t="s">
        <v>1700</v>
      </c>
      <c r="K515" s="9"/>
      <c r="L515" s="5"/>
    </row>
    <row r="516" spans="1:12" ht="23.25" customHeight="1" x14ac:dyDescent="0.35">
      <c r="A516" s="5"/>
      <c r="B516" s="68"/>
      <c r="C516" s="6"/>
      <c r="D516" s="6"/>
      <c r="E516" s="55"/>
      <c r="F516" s="55"/>
      <c r="G516" s="55"/>
      <c r="H516" s="55"/>
      <c r="I516" s="55"/>
      <c r="J516" s="394"/>
      <c r="K516" s="9"/>
      <c r="L516" s="5"/>
    </row>
    <row r="517" spans="1:12" ht="22.5" customHeight="1" x14ac:dyDescent="0.35">
      <c r="A517" s="193">
        <v>3</v>
      </c>
      <c r="B517" s="194" t="s">
        <v>1040</v>
      </c>
      <c r="C517" s="194" t="s">
        <v>2837</v>
      </c>
      <c r="D517" s="194" t="s">
        <v>2838</v>
      </c>
      <c r="E517" s="195" t="s">
        <v>98</v>
      </c>
      <c r="F517" s="195">
        <v>120000</v>
      </c>
      <c r="G517" s="195">
        <v>120000</v>
      </c>
      <c r="H517" s="195">
        <v>120000</v>
      </c>
      <c r="I517" s="195">
        <v>120000</v>
      </c>
      <c r="J517" s="194" t="s">
        <v>2839</v>
      </c>
      <c r="K517" s="194" t="s">
        <v>1693</v>
      </c>
      <c r="L517" s="193" t="s">
        <v>383</v>
      </c>
    </row>
    <row r="518" spans="1:12" ht="22.5" customHeight="1" x14ac:dyDescent="0.35">
      <c r="A518" s="196"/>
      <c r="B518" s="197" t="s">
        <v>2840</v>
      </c>
      <c r="C518" s="197" t="s">
        <v>2841</v>
      </c>
      <c r="D518" s="197" t="s">
        <v>1502</v>
      </c>
      <c r="E518" s="85"/>
      <c r="F518" s="85"/>
      <c r="G518" s="85"/>
      <c r="H518" s="85"/>
      <c r="I518" s="27"/>
      <c r="J518" s="197" t="s">
        <v>2842</v>
      </c>
      <c r="K518" s="197" t="s">
        <v>2843</v>
      </c>
      <c r="L518" s="196" t="s">
        <v>2844</v>
      </c>
    </row>
    <row r="519" spans="1:12" ht="22.5" customHeight="1" x14ac:dyDescent="0.35">
      <c r="A519" s="622"/>
      <c r="B519" s="211" t="s">
        <v>2845</v>
      </c>
      <c r="C519" s="211" t="s">
        <v>2846</v>
      </c>
      <c r="D519" s="471"/>
      <c r="E519" s="619"/>
      <c r="F519" s="619"/>
      <c r="G519" s="619"/>
      <c r="H519" s="619"/>
      <c r="I519" s="27"/>
      <c r="J519" s="197" t="s">
        <v>2847</v>
      </c>
      <c r="K519" s="200" t="s">
        <v>2848</v>
      </c>
      <c r="L519" s="5"/>
    </row>
    <row r="520" spans="1:12" ht="22.5" customHeight="1" x14ac:dyDescent="0.35">
      <c r="A520" s="622"/>
      <c r="B520" s="211"/>
      <c r="C520" s="211" t="s">
        <v>2845</v>
      </c>
      <c r="D520" s="471"/>
      <c r="E520" s="619"/>
      <c r="F520" s="619"/>
      <c r="G520" s="619"/>
      <c r="H520" s="619"/>
      <c r="I520" s="27"/>
      <c r="J520" s="197" t="s">
        <v>2849</v>
      </c>
      <c r="K520" s="200" t="s">
        <v>214</v>
      </c>
      <c r="L520" s="5"/>
    </row>
    <row r="521" spans="1:12" ht="23.25" customHeight="1" x14ac:dyDescent="0.35">
      <c r="A521" s="36" t="s">
        <v>13</v>
      </c>
      <c r="B521" s="483" t="s">
        <v>2098</v>
      </c>
      <c r="C521" s="330"/>
      <c r="D521" s="37"/>
      <c r="E521" s="329">
        <f>SUM(E505:E520)</f>
        <v>353660</v>
      </c>
      <c r="F521" s="329">
        <f>SUM(F505:F520)</f>
        <v>467040</v>
      </c>
      <c r="G521" s="329">
        <f>SUM(G505:G520)</f>
        <v>467040</v>
      </c>
      <c r="H521" s="329">
        <f>SUM(H505:H520)</f>
        <v>467040</v>
      </c>
      <c r="I521" s="329">
        <f>SUM(I505:I520)</f>
        <v>467040</v>
      </c>
      <c r="J521" s="329"/>
      <c r="K521" s="37"/>
      <c r="L521" s="37"/>
    </row>
  </sheetData>
  <mergeCells count="148">
    <mergeCell ref="E318:I318"/>
    <mergeCell ref="E58:I58"/>
    <mergeCell ref="B186:L186"/>
    <mergeCell ref="A58:A60"/>
    <mergeCell ref="B238:L238"/>
    <mergeCell ref="B159:L159"/>
    <mergeCell ref="B162:B164"/>
    <mergeCell ref="C162:C164"/>
    <mergeCell ref="E162:I162"/>
    <mergeCell ref="B160:L160"/>
    <mergeCell ref="B161:L161"/>
    <mergeCell ref="B212:L212"/>
    <mergeCell ref="A215:A217"/>
    <mergeCell ref="B215:B217"/>
    <mergeCell ref="C215:C217"/>
    <mergeCell ref="E215:I215"/>
    <mergeCell ref="B185:L185"/>
    <mergeCell ref="A188:A190"/>
    <mergeCell ref="A136:A138"/>
    <mergeCell ref="E84:I84"/>
    <mergeCell ref="B133:L133"/>
    <mergeCell ref="E136:I136"/>
    <mergeCell ref="B135:L135"/>
    <mergeCell ref="B58:B60"/>
    <mergeCell ref="A371:A373"/>
    <mergeCell ref="B239:L239"/>
    <mergeCell ref="B264:L264"/>
    <mergeCell ref="B265:L265"/>
    <mergeCell ref="B290:L290"/>
    <mergeCell ref="B291:L291"/>
    <mergeCell ref="B237:L237"/>
    <mergeCell ref="A240:A242"/>
    <mergeCell ref="B240:B242"/>
    <mergeCell ref="C240:C242"/>
    <mergeCell ref="E240:I240"/>
    <mergeCell ref="B289:L289"/>
    <mergeCell ref="A292:A294"/>
    <mergeCell ref="B292:B294"/>
    <mergeCell ref="C292:C294"/>
    <mergeCell ref="E292:I292"/>
    <mergeCell ref="B263:L263"/>
    <mergeCell ref="A266:A268"/>
    <mergeCell ref="B315:L315"/>
    <mergeCell ref="B316:L316"/>
    <mergeCell ref="B317:L317"/>
    <mergeCell ref="A318:A320"/>
    <mergeCell ref="B318:B320"/>
    <mergeCell ref="C318:C320"/>
    <mergeCell ref="A2:L2"/>
    <mergeCell ref="A3:L3"/>
    <mergeCell ref="A4:L4"/>
    <mergeCell ref="A9:L9"/>
    <mergeCell ref="A10:L10"/>
    <mergeCell ref="B107:L107"/>
    <mergeCell ref="A110:A112"/>
    <mergeCell ref="B110:B112"/>
    <mergeCell ref="C110:C112"/>
    <mergeCell ref="E110:I110"/>
    <mergeCell ref="A6:L6"/>
    <mergeCell ref="A7:L7"/>
    <mergeCell ref="A8:L8"/>
    <mergeCell ref="B11:L11"/>
    <mergeCell ref="B13:L13"/>
    <mergeCell ref="A14:A16"/>
    <mergeCell ref="B14:B16"/>
    <mergeCell ref="C14:C16"/>
    <mergeCell ref="E14:I14"/>
    <mergeCell ref="A32:A34"/>
    <mergeCell ref="B29:L29"/>
    <mergeCell ref="B31:L31"/>
    <mergeCell ref="B12:L12"/>
    <mergeCell ref="B30:L30"/>
    <mergeCell ref="B32:B34"/>
    <mergeCell ref="C32:C34"/>
    <mergeCell ref="E32:I32"/>
    <mergeCell ref="B187:L187"/>
    <mergeCell ref="B213:L213"/>
    <mergeCell ref="B266:B268"/>
    <mergeCell ref="C266:C268"/>
    <mergeCell ref="E266:I266"/>
    <mergeCell ref="C136:C138"/>
    <mergeCell ref="B188:B190"/>
    <mergeCell ref="C188:C190"/>
    <mergeCell ref="E188:I188"/>
    <mergeCell ref="B214:L214"/>
    <mergeCell ref="B136:B138"/>
    <mergeCell ref="B82:L82"/>
    <mergeCell ref="B108:L108"/>
    <mergeCell ref="B109:L109"/>
    <mergeCell ref="B134:L134"/>
    <mergeCell ref="B55:L55"/>
    <mergeCell ref="B56:L56"/>
    <mergeCell ref="B57:L57"/>
    <mergeCell ref="B81:L81"/>
    <mergeCell ref="B84:B86"/>
    <mergeCell ref="C84:C86"/>
    <mergeCell ref="C58:C60"/>
    <mergeCell ref="B83:L83"/>
    <mergeCell ref="A84:A86"/>
    <mergeCell ref="A162:A164"/>
    <mergeCell ref="B422:L422"/>
    <mergeCell ref="A423:A425"/>
    <mergeCell ref="B423:B425"/>
    <mergeCell ref="C423:C425"/>
    <mergeCell ref="E423:I423"/>
    <mergeCell ref="B371:B373"/>
    <mergeCell ref="C371:C373"/>
    <mergeCell ref="E371:I371"/>
    <mergeCell ref="B341:L341"/>
    <mergeCell ref="B343:L343"/>
    <mergeCell ref="A344:A346"/>
    <mergeCell ref="B344:B346"/>
    <mergeCell ref="C344:C346"/>
    <mergeCell ref="E344:I344"/>
    <mergeCell ref="B342:L342"/>
    <mergeCell ref="B369:L369"/>
    <mergeCell ref="B394:L394"/>
    <mergeCell ref="B396:L396"/>
    <mergeCell ref="A397:A399"/>
    <mergeCell ref="B397:B399"/>
    <mergeCell ref="C397:C399"/>
    <mergeCell ref="E397:I397"/>
    <mergeCell ref="B368:L368"/>
    <mergeCell ref="B370:L370"/>
    <mergeCell ref="B395:L395"/>
    <mergeCell ref="B421:L421"/>
    <mergeCell ref="B474:L474"/>
    <mergeCell ref="B500:L500"/>
    <mergeCell ref="B499:L499"/>
    <mergeCell ref="B446:L446"/>
    <mergeCell ref="B448:L448"/>
    <mergeCell ref="A449:A451"/>
    <mergeCell ref="B449:B451"/>
    <mergeCell ref="C449:C451"/>
    <mergeCell ref="E449:I449"/>
    <mergeCell ref="B447:L447"/>
    <mergeCell ref="B420:L420"/>
    <mergeCell ref="B501:L501"/>
    <mergeCell ref="A502:A504"/>
    <mergeCell ref="B502:B504"/>
    <mergeCell ref="C502:C504"/>
    <mergeCell ref="E502:I502"/>
    <mergeCell ref="B473:L473"/>
    <mergeCell ref="B475:L475"/>
    <mergeCell ref="A476:A478"/>
    <mergeCell ref="B476:B478"/>
    <mergeCell ref="C476:C478"/>
    <mergeCell ref="E476:I476"/>
  </mergeCells>
  <pageMargins left="0.39370078740157483" right="0.39370078740157483" top="0.98425196850393704" bottom="0.39370078740157483" header="0.70866141732283472" footer="0.31496062992125984"/>
  <pageSetup paperSize="9" scale="80" firstPageNumber="99" orientation="landscape" useFirstPageNumber="1" r:id="rId1"/>
  <headerFooter>
    <oddFooter>&amp;L&amp;"TH SarabunPSK,ธรรมดา"&amp;14ส่วนที่ 3 แผนพัฒนาท้องถิ่น พ.ศ.2566-2570) แก้ไข ครั้งที่ 1/2566&amp;C&amp;"TH SarabunPSK,ธรรมดา"&amp;16&amp;P&amp;R&amp;"TH SarabunPSK,ธรรมดา"&amp;14ยุทธศาสตร์ที่ 8 การพัฒนาประสิทธิภาพการบริหารจัดการองค์กรปกครองส่วนท้องถิ่น (ผ.02)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21</vt:i4>
      </vt:variant>
    </vt:vector>
  </HeadingPairs>
  <TitlesOfParts>
    <vt:vector size="42" baseType="lpstr">
      <vt:lpstr>ผ01</vt:lpstr>
      <vt:lpstr>ผ02.1</vt:lpstr>
      <vt:lpstr>ผ02.2</vt:lpstr>
      <vt:lpstr>ผ02.3</vt:lpstr>
      <vt:lpstr>ผ02.4</vt:lpstr>
      <vt:lpstr>ผ02.5</vt:lpstr>
      <vt:lpstr>ผ02.6</vt:lpstr>
      <vt:lpstr>ผ02.7</vt:lpstr>
      <vt:lpstr>ผ02.8</vt:lpstr>
      <vt:lpstr>ผ01.1</vt:lpstr>
      <vt:lpstr>ผ02.2.1</vt:lpstr>
      <vt:lpstr>ผ02.2.2</vt:lpstr>
      <vt:lpstr>ผ02.2.3</vt:lpstr>
      <vt:lpstr>ผ02.2.4</vt:lpstr>
      <vt:lpstr>ผ02.2.5</vt:lpstr>
      <vt:lpstr>ผ02.2.6</vt:lpstr>
      <vt:lpstr>ผ02(2.1)</vt:lpstr>
      <vt:lpstr>ผ02(2.2)</vt:lpstr>
      <vt:lpstr>ผ02(2.4</vt:lpstr>
      <vt:lpstr>ผ02(2.7</vt:lpstr>
      <vt:lpstr>ผ03 (2)</vt:lpstr>
      <vt:lpstr>ผ01!Print_Area</vt:lpstr>
      <vt:lpstr>ผ01.1!Print_Area</vt:lpstr>
      <vt:lpstr>'ผ02(2.1)'!Print_Area</vt:lpstr>
      <vt:lpstr>'ผ02(2.2)'!Print_Area</vt:lpstr>
      <vt:lpstr>'ผ02(2.4'!Print_Area</vt:lpstr>
      <vt:lpstr>'ผ02(2.7'!Print_Area</vt:lpstr>
      <vt:lpstr>ผ02.1!Print_Area</vt:lpstr>
      <vt:lpstr>ผ02.2!Print_Area</vt:lpstr>
      <vt:lpstr>ผ02.2.1!Print_Area</vt:lpstr>
      <vt:lpstr>ผ02.2.2!Print_Area</vt:lpstr>
      <vt:lpstr>ผ02.2.3!Print_Area</vt:lpstr>
      <vt:lpstr>ผ02.2.4!Print_Area</vt:lpstr>
      <vt:lpstr>ผ02.2.5!Print_Area</vt:lpstr>
      <vt:lpstr>ผ02.2.6!Print_Area</vt:lpstr>
      <vt:lpstr>ผ02.3!Print_Area</vt:lpstr>
      <vt:lpstr>ผ02.4!Print_Area</vt:lpstr>
      <vt:lpstr>ผ02.5!Print_Area</vt:lpstr>
      <vt:lpstr>ผ02.6!Print_Area</vt:lpstr>
      <vt:lpstr>ผ02.7!Print_Area</vt:lpstr>
      <vt:lpstr>ผ02.8!Print_Area</vt:lpstr>
      <vt:lpstr>'ผ03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PNcom</dc:creator>
  <cp:lastModifiedBy>PNcom</cp:lastModifiedBy>
  <cp:lastPrinted>2023-04-18T07:24:22Z</cp:lastPrinted>
  <dcterms:created xsi:type="dcterms:W3CDTF">2021-03-03T04:16:31Z</dcterms:created>
  <dcterms:modified xsi:type="dcterms:W3CDTF">2024-04-30T08:39:04Z</dcterms:modified>
</cp:coreProperties>
</file>