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2งานวิเคราะห์\เงินสะสม\"/>
    </mc:Choice>
  </mc:AlternateContent>
  <xr:revisionPtr revIDLastSave="0" documentId="13_ncr:1_{F53CC5A6-5E47-4DF3-98C3-792753A1FFA7}" xr6:coauthVersionLast="45" xr6:coauthVersionMax="47" xr10:uidLastSave="{00000000-0000-0000-0000-000000000000}"/>
  <bookViews>
    <workbookView xWindow="-120" yWindow="-120" windowWidth="21840" windowHeight="13140" firstSheet="2" activeTab="2" xr2:uid="{00000000-000D-0000-FFFF-FFFF00000000}"/>
  </bookViews>
  <sheets>
    <sheet name="งบทดลองประจำเดือน" sheetId="1" r:id="rId1"/>
    <sheet name="รับ-จ่ายประจำเดือน" sheetId="2" r:id="rId2"/>
    <sheet name="งบทดลองหลังปิดบัญชี" sheetId="4" r:id="rId3"/>
  </sheets>
  <definedNames>
    <definedName name="_xlnm.Print_Area" localSheetId="0">งบทดลองประจำเดือน!$A$1:$E$48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4" l="1"/>
  <c r="F34" i="4"/>
  <c r="E1528" i="1" l="1"/>
  <c r="D1528" i="1"/>
  <c r="E1480" i="1"/>
  <c r="D1480" i="1"/>
  <c r="I1104" i="2" l="1"/>
  <c r="I1113" i="2"/>
  <c r="D1107" i="2"/>
  <c r="D1095" i="2"/>
  <c r="E1432" i="1"/>
  <c r="D1432" i="1"/>
  <c r="I1077" i="2"/>
  <c r="D1071" i="2"/>
  <c r="I1068" i="2"/>
  <c r="D1059" i="2"/>
  <c r="E1384" i="1"/>
  <c r="D1384" i="1"/>
  <c r="H1023" i="2"/>
  <c r="I1032" i="2" s="1"/>
  <c r="I1041" i="2"/>
  <c r="D1035" i="2"/>
  <c r="D1042" i="2" s="1"/>
  <c r="D1023" i="2"/>
  <c r="E1336" i="1"/>
  <c r="D1336" i="1"/>
  <c r="I1005" i="2"/>
  <c r="D999" i="2"/>
  <c r="I996" i="2"/>
  <c r="D987" i="2"/>
  <c r="E1288" i="1"/>
  <c r="D1288" i="1"/>
  <c r="I969" i="2"/>
  <c r="D963" i="2"/>
  <c r="I960" i="2"/>
  <c r="D951" i="2"/>
  <c r="E1240" i="1"/>
  <c r="D1240" i="1"/>
  <c r="I933" i="2"/>
  <c r="D927" i="2"/>
  <c r="I924" i="2"/>
  <c r="D915" i="2"/>
  <c r="E1192" i="1"/>
  <c r="D1192" i="1"/>
  <c r="I897" i="2"/>
  <c r="D891" i="2"/>
  <c r="I888" i="2"/>
  <c r="D879" i="2"/>
  <c r="E1144" i="1"/>
  <c r="D1144" i="1"/>
  <c r="D855" i="2"/>
  <c r="D862" i="2" s="1"/>
  <c r="H848" i="2"/>
  <c r="I861" i="2"/>
  <c r="I852" i="2"/>
  <c r="D843" i="2"/>
  <c r="E1096" i="1"/>
  <c r="D1096" i="1"/>
  <c r="I825" i="2"/>
  <c r="I816" i="2"/>
  <c r="C811" i="2"/>
  <c r="D817" i="2" s="1"/>
  <c r="D807" i="2"/>
  <c r="E1048" i="1"/>
  <c r="D1048" i="1"/>
  <c r="I789" i="2"/>
  <c r="I780" i="2"/>
  <c r="C775" i="2"/>
  <c r="D781" i="2" s="1"/>
  <c r="D771" i="2"/>
  <c r="E1000" i="1"/>
  <c r="D1000" i="1"/>
  <c r="I753" i="2"/>
  <c r="I744" i="2"/>
  <c r="C739" i="2"/>
  <c r="D745" i="2" s="1"/>
  <c r="D735" i="2"/>
  <c r="E952" i="1"/>
  <c r="D952" i="1"/>
  <c r="I717" i="2"/>
  <c r="I708" i="2"/>
  <c r="C703" i="2"/>
  <c r="D709" i="2" s="1"/>
  <c r="D699" i="2"/>
  <c r="D790" i="2" l="1"/>
  <c r="I1114" i="2"/>
  <c r="D1114" i="2"/>
  <c r="I1078" i="2"/>
  <c r="D1078" i="2"/>
  <c r="I1042" i="2"/>
  <c r="I1006" i="2"/>
  <c r="D1006" i="2"/>
  <c r="I970" i="2"/>
  <c r="D970" i="2"/>
  <c r="I934" i="2"/>
  <c r="D934" i="2"/>
  <c r="D898" i="2"/>
  <c r="I898" i="2"/>
  <c r="I862" i="2"/>
  <c r="I826" i="2"/>
  <c r="D826" i="2"/>
  <c r="I790" i="2"/>
  <c r="I754" i="2"/>
  <c r="D754" i="2"/>
  <c r="I718" i="2"/>
  <c r="D718" i="2"/>
  <c r="E904" i="1" l="1"/>
  <c r="D904" i="1"/>
  <c r="I681" i="2"/>
  <c r="I672" i="2"/>
  <c r="C667" i="2"/>
  <c r="D673" i="2" s="1"/>
  <c r="D663" i="2"/>
  <c r="E856" i="1"/>
  <c r="D856" i="1"/>
  <c r="I645" i="2"/>
  <c r="D637" i="2"/>
  <c r="I636" i="2"/>
  <c r="C631" i="2"/>
  <c r="D627" i="2"/>
  <c r="E808" i="1"/>
  <c r="D808" i="1"/>
  <c r="I609" i="2"/>
  <c r="D601" i="2"/>
  <c r="I600" i="2"/>
  <c r="C595" i="2"/>
  <c r="D591" i="2"/>
  <c r="I682" i="2" l="1"/>
  <c r="D646" i="2"/>
  <c r="D682" i="2"/>
  <c r="I646" i="2"/>
  <c r="I610" i="2"/>
  <c r="D610" i="2"/>
  <c r="E760" i="1" l="1"/>
  <c r="D760" i="1"/>
  <c r="I573" i="2" l="1"/>
  <c r="I564" i="2"/>
  <c r="C559" i="2"/>
  <c r="D565" i="2" s="1"/>
  <c r="D555" i="2"/>
  <c r="E712" i="1"/>
  <c r="D712" i="1"/>
  <c r="I537" i="2"/>
  <c r="I528" i="2"/>
  <c r="C523" i="2"/>
  <c r="D529" i="2" s="1"/>
  <c r="D519" i="2"/>
  <c r="E664" i="1"/>
  <c r="D664" i="1"/>
  <c r="I501" i="2"/>
  <c r="I492" i="2"/>
  <c r="C487" i="2"/>
  <c r="D493" i="2" s="1"/>
  <c r="D483" i="2"/>
  <c r="E616" i="1"/>
  <c r="D616" i="1"/>
  <c r="D447" i="2"/>
  <c r="I465" i="2"/>
  <c r="D457" i="2"/>
  <c r="I456" i="2"/>
  <c r="C451" i="2"/>
  <c r="E568" i="1"/>
  <c r="D568" i="1"/>
  <c r="I420" i="2"/>
  <c r="I429" i="2"/>
  <c r="C415" i="2"/>
  <c r="D421" i="2" s="1"/>
  <c r="D411" i="2"/>
  <c r="I574" i="2" l="1"/>
  <c r="D574" i="2"/>
  <c r="I538" i="2"/>
  <c r="D538" i="2"/>
  <c r="I502" i="2"/>
  <c r="D502" i="2"/>
  <c r="I466" i="2"/>
  <c r="D466" i="2"/>
  <c r="I430" i="2"/>
  <c r="D430" i="2"/>
  <c r="E520" i="1" l="1"/>
  <c r="D520" i="1"/>
  <c r="I393" i="2"/>
  <c r="I384" i="2"/>
  <c r="C379" i="2"/>
  <c r="D385" i="2" s="1"/>
  <c r="D375" i="2"/>
  <c r="I394" i="2" l="1"/>
  <c r="D394" i="2"/>
  <c r="E472" i="1" l="1"/>
  <c r="D472" i="1"/>
  <c r="I357" i="2"/>
  <c r="I348" i="2"/>
  <c r="C343" i="2"/>
  <c r="D349" i="2" s="1"/>
  <c r="D339" i="2"/>
  <c r="I358" i="2" l="1"/>
  <c r="D358" i="2"/>
  <c r="E424" i="1" l="1"/>
  <c r="D424" i="1"/>
  <c r="I321" i="2"/>
  <c r="I312" i="2"/>
  <c r="C307" i="2"/>
  <c r="D313" i="2" s="1"/>
  <c r="D303" i="2"/>
  <c r="I322" i="2" l="1"/>
  <c r="D322" i="2"/>
  <c r="E376" i="1" l="1"/>
  <c r="D376" i="1"/>
  <c r="I276" i="2"/>
  <c r="I285" i="2"/>
  <c r="C271" i="2"/>
  <c r="D277" i="2" s="1"/>
  <c r="D267" i="2"/>
  <c r="I286" i="2" l="1"/>
  <c r="D286" i="2"/>
  <c r="E327" i="1" l="1"/>
  <c r="D327" i="1"/>
  <c r="I249" i="2"/>
  <c r="I240" i="2"/>
  <c r="I250" i="2" s="1"/>
  <c r="C235" i="2"/>
  <c r="D241" i="2" s="1"/>
  <c r="D231" i="2"/>
  <c r="D250" i="2" l="1"/>
  <c r="E279" i="1" l="1"/>
  <c r="D279" i="1"/>
  <c r="I213" i="2"/>
  <c r="D205" i="2"/>
  <c r="I204" i="2"/>
  <c r="C199" i="2"/>
  <c r="D195" i="2"/>
  <c r="I214" i="2" l="1"/>
  <c r="D214" i="2"/>
  <c r="E228" i="1" l="1"/>
  <c r="D228" i="1"/>
  <c r="I177" i="2"/>
  <c r="I168" i="2"/>
  <c r="C163" i="2"/>
  <c r="D169" i="2" s="1"/>
  <c r="D159" i="2"/>
  <c r="I178" i="2" l="1"/>
  <c r="D178" i="2"/>
  <c r="E180" i="1" l="1"/>
  <c r="D180" i="1"/>
  <c r="I141" i="2"/>
  <c r="I132" i="2"/>
  <c r="C127" i="2"/>
  <c r="D133" i="2" s="1"/>
  <c r="D123" i="2"/>
  <c r="I142" i="2" l="1"/>
  <c r="D142" i="2"/>
  <c r="E132" i="1" l="1"/>
  <c r="D132" i="1"/>
  <c r="I105" i="2"/>
  <c r="I96" i="2"/>
  <c r="I106" i="2" s="1"/>
  <c r="C91" i="2"/>
  <c r="D97" i="2" s="1"/>
  <c r="D87" i="2"/>
  <c r="D106" i="2" l="1"/>
  <c r="I68" i="2" l="1"/>
  <c r="I59" i="2"/>
  <c r="I69" i="2" s="1"/>
  <c r="C54" i="2"/>
  <c r="D60" i="2" s="1"/>
  <c r="D50" i="2"/>
  <c r="E84" i="1"/>
  <c r="D84" i="1"/>
  <c r="D69" i="2" l="1"/>
  <c r="I32" i="2" l="1"/>
  <c r="I23" i="2"/>
  <c r="C18" i="2"/>
  <c r="D24" i="2" s="1"/>
  <c r="D14" i="2"/>
  <c r="I33" i="2" l="1"/>
  <c r="D33" i="2"/>
  <c r="E36" i="1"/>
  <c r="D36" i="1"/>
</calcChain>
</file>

<file path=xl/sharedStrings.xml><?xml version="1.0" encoding="utf-8"?>
<sst xmlns="http://schemas.openxmlformats.org/spreadsheetml/2006/main" count="3229" uniqueCount="209">
  <si>
    <t>เทศบาลตำบลควนขนุน (กองการประปา)</t>
  </si>
  <si>
    <t>งบทดลอง</t>
  </si>
  <si>
    <t>รายการ</t>
  </si>
  <si>
    <t>รหัสบัญชี</t>
  </si>
  <si>
    <t>เดบิต</t>
  </si>
  <si>
    <t>เครดิต</t>
  </si>
  <si>
    <t>เงินสด</t>
  </si>
  <si>
    <t>เงินฝากธนาคารออมสิน</t>
  </si>
  <si>
    <t>เงินฝากธนาคารกรุงไทย</t>
  </si>
  <si>
    <t>เงินฝากคลังเทศบาล</t>
  </si>
  <si>
    <t>เงินฝากกระแสรายวันเลขที่ 001355002088</t>
  </si>
  <si>
    <t>เงินฝากกระแสรายวัน 678-3-4-55890</t>
  </si>
  <si>
    <t>ลูกหนี้ค่าน้ำประปาปีงบฯ  2563</t>
  </si>
  <si>
    <t>ลูกหนี้ค่าน้ำประปาปีงบฯ  2564</t>
  </si>
  <si>
    <t>งบกลาง</t>
  </si>
  <si>
    <t>เงินเดือน</t>
  </si>
  <si>
    <t>เงินประจำตำแหน่ง</t>
  </si>
  <si>
    <t>ค่าจ้างประจำ</t>
  </si>
  <si>
    <t>ค่าจ้างชั่วคราว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</si>
  <si>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</si>
  <si>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</si>
  <si>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</si>
  <si>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</si>
  <si>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</si>
  <si>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ค่าที่ดินและสิ่งก่อสร้าง</t>
  </si>
  <si>
    <t>ค่าภาษี หัก ณ ที่จ่าย</t>
  </si>
  <si>
    <t>รายจ่ายหมวดอื่น ๆ</t>
  </si>
  <si>
    <t>เงินยืม</t>
  </si>
  <si>
    <t>เงินรายรับ</t>
  </si>
  <si>
    <t>เงินรับฝากอื่น</t>
  </si>
  <si>
    <t>เงินประกันการใช้น้ำ</t>
  </si>
  <si>
    <t>เงินสะสม</t>
  </si>
  <si>
    <t>เงินทุนสำรองเงินสะสม</t>
  </si>
  <si>
    <t>รายจ่ายค้างจ่าย</t>
  </si>
  <si>
    <t>รายได้ค่าปรับ</t>
  </si>
  <si>
    <t>เงินอุดหนุนจากเทศบาล</t>
  </si>
  <si>
    <t>............................................................</t>
  </si>
  <si>
    <t>เจ้าพนักงานธุรการชำนาญงาน</t>
  </si>
  <si>
    <t>ผู้อำนวยการกองการประปา</t>
  </si>
  <si>
    <t>ปลัดเทศบาลตำบลควนขนุน</t>
  </si>
  <si>
    <t>นายกเทศมนตรีตำบลควนขนุน</t>
  </si>
  <si>
    <t xml:space="preserve"> ณ  วันที่  28  กุมภาพันธ์ 2564</t>
  </si>
  <si>
    <t>กองการประปาเทศบาลตำบลควนขนุน       อำเภอควนขนุน      จังหวัดพัทลุง</t>
  </si>
  <si>
    <t>งบเงินรับจ่าย</t>
  </si>
  <si>
    <t>เงินรับ</t>
  </si>
  <si>
    <t>เงินจ่าย</t>
  </si>
  <si>
    <t>เงินฝากกระแสรายวัน001355002088</t>
  </si>
  <si>
    <t>ถอนคืนเงินประกันการใช้น้ำ</t>
  </si>
  <si>
    <t>เงินประกันสัญญา</t>
  </si>
  <si>
    <t>ภาษีหัก ณ ที่จ่าย</t>
  </si>
  <si>
    <t>ค่าใช้จ่ายค้างจ่าย</t>
  </si>
  <si>
    <t>ภาษีหัก ณ ที่ จ่าย</t>
  </si>
  <si>
    <t>...................................................................</t>
  </si>
  <si>
    <t>.........................................................</t>
  </si>
  <si>
    <t>งบทดลอง (หลังปิดบัญชี)</t>
  </si>
  <si>
    <t>เงินฝากกระแสรายวัน 678 3 4 55890</t>
  </si>
  <si>
    <t>ลูกหนี้ค่าน้ำประปา</t>
  </si>
  <si>
    <t>เงินเพิ่มค่าครองชีพชั่วคราว</t>
  </si>
  <si>
    <t xml:space="preserve"> ผู้อำนวยการกองการประปา</t>
  </si>
  <si>
    <t xml:space="preserve"> ปลัดเทศบาลตำบลควนขนุน</t>
  </si>
  <si>
    <r>
      <t xml:space="preserve">ตั้งแต่วันที่  1  กุมภาพันธ์  2564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28  กุมภาพันธ์  2564</t>
    </r>
  </si>
  <si>
    <t>เงินคงเหลือยกมา  เมื่อวันที่  1 กุมภาพันธ์  2564</t>
  </si>
  <si>
    <t>ลูกหนี้ค่าน้ำประปาปีงบประมาณ 2563</t>
  </si>
  <si>
    <t>ลูกหนี้ค่าน้ำประปาปีงบประมาณ 2564</t>
  </si>
  <si>
    <t>เงินสดคงเหลือยกไป ณ วันที่  28  กุมภาพันธ์  2564</t>
  </si>
  <si>
    <t>ลูกหนี้ค่าน้ำประปาปีงบประมาณ 2563 ยกไป</t>
  </si>
  <si>
    <t>ลูกหนี้ค่าน้ำประปาปีงบประมาณ 2564 ยกไป</t>
  </si>
  <si>
    <t xml:space="preserve"> ณ  วันที่  31  มีนาคม 2564</t>
  </si>
  <si>
    <r>
      <t xml:space="preserve">ตั้งแต่วันที่  1  มีนาคม  2564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31  มีนาคม  2564</t>
    </r>
  </si>
  <si>
    <t>เงินคงเหลือยกมา  เมื่อวันที่  1 มีนาคม  2564</t>
  </si>
  <si>
    <t>เงินสดคงเหลือยกไป ณ วันที่  31  มีนาคม  2564</t>
  </si>
  <si>
    <r>
      <t xml:space="preserve">ตั้งแต่วันที่  1  เมษายน  2564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30  เมษายน  2564</t>
    </r>
  </si>
  <si>
    <t>เงินคงเหลือยกมา  เมื่อวันที่  1 เมษายน  2564</t>
  </si>
  <si>
    <t>เงินสดคงเหลือยกไป ณ วันที่  30  เมษายน  2564</t>
  </si>
  <si>
    <t xml:space="preserve"> ณ  วันที่  30  เมษายน 2564</t>
  </si>
  <si>
    <r>
      <t xml:space="preserve">ตั้งแต่วันที่  1  พฤษภาคม  2564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31  พฤษภาคม  2564</t>
    </r>
  </si>
  <si>
    <t>เงินคงเหลือยกมา  เมื่อวันที่  1 พฤษภาคม  2564</t>
  </si>
  <si>
    <t>เงินสดคงเหลือยกไป ณ วันที่  31  พฤษภาคม  2564</t>
  </si>
  <si>
    <r>
      <t xml:space="preserve">ตั้งแต่วันที่  1  มิถุนายน  2564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30  มิถุนายน  2564</t>
    </r>
  </si>
  <si>
    <t>เงินคงเหลือยกมา  เมื่อวันที่  1 มิถุนายน  2564</t>
  </si>
  <si>
    <t>เงินสดคงเหลือยกไป ณ วันที่  30  มิถุนายน  2564</t>
  </si>
  <si>
    <t xml:space="preserve"> ณ  วันที่  30  มิถุนายน 2564</t>
  </si>
  <si>
    <r>
      <t xml:space="preserve">ตั้งแต่วันที่  1  กรกฎาคม  2564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31  กรกฎาคม  2564</t>
    </r>
  </si>
  <si>
    <t>เงินคงเหลือยกมา  เมื่อวันที่  1 กรกฎาคม  2564</t>
  </si>
  <si>
    <t>เงินสดคงเหลือยกไป ณ วันที่  31  กรกฎาคม  2564</t>
  </si>
  <si>
    <t xml:space="preserve"> ณ  วันที่  31  กรกฎาคม 2564</t>
  </si>
  <si>
    <r>
      <t xml:space="preserve">ตั้งแต่วันที่  1  สิงหาคม  2564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31  สิงหาคม  2564</t>
    </r>
  </si>
  <si>
    <t>เงินคงเหลือยกมา  เมื่อวันที่  1 สิงหาคม  2564</t>
  </si>
  <si>
    <t>เงินสดคงเหลือยกไป ณ วันที่  31  สิงหาคม  2564</t>
  </si>
  <si>
    <t xml:space="preserve"> ณ  วันที่  31  สิงหาคม 2564</t>
  </si>
  <si>
    <r>
      <t xml:space="preserve">ตั้งแต่วันที่  1 กันยายน  2564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30  กันยายน  2564</t>
    </r>
  </si>
  <si>
    <t>เงินคงเหลือยกมา  เมื่อวันที่  1 กันยายน  2564</t>
  </si>
  <si>
    <t>เงินสดคงเหลือยกไป ณ วันที่  31 กันยายน 2564</t>
  </si>
  <si>
    <t xml:space="preserve"> ณ  วันที่  30  กันยายน 2564</t>
  </si>
  <si>
    <r>
      <t xml:space="preserve">ตั้งแต่วันที่  1 ตุลาคม  2564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31  ตุลาคม  2564</t>
    </r>
  </si>
  <si>
    <t>เงินคงเหลือยกมา  เมื่อวันที่  1 ตุลาคม  2564</t>
  </si>
  <si>
    <t>เงินสดคงเหลือยกไป ณ วันที่  31 ตุลาคม 2564</t>
  </si>
  <si>
    <t>ลูกหนี้ค่าน้ำประปาปีงบประมาณ 2565</t>
  </si>
  <si>
    <t>ลูกหนี้ค่าน้ำประปาปีงบประมาณ 2565 ยกไป</t>
  </si>
  <si>
    <t xml:space="preserve"> ณ  วันที่  31  ตุลาคม 2564</t>
  </si>
  <si>
    <t>ลูกหนี้ค่าน้ำประปาปีงบฯ  2565</t>
  </si>
  <si>
    <t>เงินคงเหลือยกมา  เมื่อวันที่  1 พฤศจิกายน  2564</t>
  </si>
  <si>
    <t>เงินสดคงเหลือยกไป ณ วันที่  30  พฤศจิกายน 2564</t>
  </si>
  <si>
    <r>
      <t xml:space="preserve">ตั้งแต่วันที่  1 พฤศจิกายน  2564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30  พฤศจิกายน  2564</t>
    </r>
  </si>
  <si>
    <t xml:space="preserve"> ณ  วันที่  30  พฤศจิกายน 2564</t>
  </si>
  <si>
    <r>
      <t xml:space="preserve">ตั้งแต่วันที่  1 ธันวาคม  2564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31  ธันวาคม  2564</t>
    </r>
  </si>
  <si>
    <t>เงินคงเหลือยกมา  เมื่อวันที่  1 ธันวาคม  2564</t>
  </si>
  <si>
    <t>เงินสดคงเหลือยกไป ณ วันที่  31  ธันวาคม  2564</t>
  </si>
  <si>
    <t xml:space="preserve"> ณ  วันที่  31  ธันวาคม  2564</t>
  </si>
  <si>
    <r>
      <t xml:space="preserve">ตั้งแต่วันที่  1 กุมภาพันธ์  2565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28 กุมภาพันธ์  2565</t>
    </r>
  </si>
  <si>
    <t>เงินสดคงเหลือยกไป ณ วันที่  28  กุมภาพันธ์  2565</t>
  </si>
  <si>
    <t>เงินคงเหลือยกมา  เมื่อวันที่ 1 กุมภาพันธ์  2565</t>
  </si>
  <si>
    <t>ร่ายจ่ายอื่น</t>
  </si>
  <si>
    <t xml:space="preserve"> ณ  วันที่  28  กุมภาพันธ์ 2565</t>
  </si>
  <si>
    <t>รายจ่ายอื่น</t>
  </si>
  <si>
    <r>
      <t xml:space="preserve">ตั้งแต่วันที่  1 มีนาคม  2565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31  มีนาคม  2565</t>
    </r>
  </si>
  <si>
    <t>เงินคงเหลือยกมา  เมื่อวันที่ 1 มีนาคม  2565</t>
  </si>
  <si>
    <t>เงินสดคงเหลือยกไป ณ วันที่  31  มีนาคม  2565</t>
  </si>
  <si>
    <t xml:space="preserve"> ณ  วันที่  31  มีนาคม  2565</t>
  </si>
  <si>
    <r>
      <t xml:space="preserve">ตั้งแต่วันที่  1  เมษายน  2565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30  เมษายน  2565</t>
    </r>
  </si>
  <si>
    <t>เงินคงเหลือยกมา  เมื่อวันที่ 1  เมษายน  2565</t>
  </si>
  <si>
    <t>เงินสดคงเหลือยกไป ณ วันที่  30  เมษายน  2565</t>
  </si>
  <si>
    <t xml:space="preserve"> ณ  วันที่  30  เมษายน  2565</t>
  </si>
  <si>
    <r>
      <t xml:space="preserve">ตั้งแต่วันที่  1  พฤษภาคม  2565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31  พฤษภาคม  2565</t>
    </r>
  </si>
  <si>
    <t>เงินคงเหลือยกมา  เมื่อวันที่ 1  พฤษภาคม  2565</t>
  </si>
  <si>
    <t>เงินสดคงเหลือยกไป ณ วันที่  31  พฤษภาคม  2565</t>
  </si>
  <si>
    <t xml:space="preserve"> ณ  วันที่  31  พฤษภาคม  2565</t>
  </si>
  <si>
    <r>
      <t xml:space="preserve">ตั้งแต่วันที่  1  มิถุนายน  2565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30  มิถุนายน  2565</t>
    </r>
  </si>
  <si>
    <t>เงินคงเหลือยกมา  เมื่อวันที่ 1  มิถุนายน  2565</t>
  </si>
  <si>
    <t>เงินสดคงเหลือยกไป ณ วันที่  30  มิถุนายน  2565</t>
  </si>
  <si>
    <t xml:space="preserve"> ณ  วันที่  30  มิถุนายน  2565</t>
  </si>
  <si>
    <r>
      <t xml:space="preserve">ตั้งแต่วันที่  1  กรกฎาคม  2565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31  กรกฎาคม  2565</t>
    </r>
  </si>
  <si>
    <t>เงินคงเหลือยกมา  เมื่อวันที่ 1  กรกฎาคม  2565</t>
  </si>
  <si>
    <t>เงินสดคงเหลือยกไป ณ วันที่  31  กรกฎาคม  2565</t>
  </si>
  <si>
    <t xml:space="preserve"> ณ  วันที่  31  กรกฎาคม  2565</t>
  </si>
  <si>
    <r>
      <t xml:space="preserve">ตั้งแต่วันที่  1  สิงหาคม  2565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31  สิงหาคม  2565</t>
    </r>
  </si>
  <si>
    <t>เงินคงเหลือยกมา  เมื่อวันที่ 1  สิงหาคม  2565</t>
  </si>
  <si>
    <t>เงินสดคงเหลือยกไป ณ วันที่  31  สิงหาคม  2565</t>
  </si>
  <si>
    <t xml:space="preserve"> ณ  วันที่  31  สิงหาคม  2565</t>
  </si>
  <si>
    <r>
      <t xml:space="preserve">ตั้งแต่วันที่  1  กันยายน  2565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30  กันยายน  2565</t>
    </r>
  </si>
  <si>
    <t>เงินคงเหลือยกมา  เมื่อวันที่  1 กันยายน 2565</t>
  </si>
  <si>
    <t>เงินสดคงเหลือยกไป ณ วันที่  30  กันยายน  2565</t>
  </si>
  <si>
    <t xml:space="preserve"> ณ  วันที่  30  กันยายน  2565</t>
  </si>
  <si>
    <r>
      <t xml:space="preserve">ตั้งแต่วันที่  1  ตุลาคม  2565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31  ตุลาคม  2565</t>
    </r>
  </si>
  <si>
    <t>เงินคงเหลือยกมา  เมื่อวันที่  1 ตุลาคม 2565</t>
  </si>
  <si>
    <t>เงินสดคงเหลือยกไป ณ วันที่  31  ตุลาคม  2565</t>
  </si>
  <si>
    <t xml:space="preserve"> ณ  วันที่  31  ตุลาคม  2565</t>
  </si>
  <si>
    <t>ลูกหนี้ค่าน้ำประปาปีงบฯ  2566</t>
  </si>
  <si>
    <r>
      <t xml:space="preserve">ตั้งแต่วันที่  1  พฤศจิกายน  2565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30  พฤศจิกายน  2565</t>
    </r>
  </si>
  <si>
    <t>เงินคงเหลือยกมา  เมื่อวันที่  1 พฤศจิกายน 2565</t>
  </si>
  <si>
    <t>ลูกหนี้ค่าน้ำประปาปีงบประมาณ 2566</t>
  </si>
  <si>
    <t>เงินสดคงเหลือยกไป ณ วันที่  30  พฤศจิกายน  2565</t>
  </si>
  <si>
    <t>ลูกหนี้ค่าน้ำประปาปีงบประมาณ 2566 ยกไป</t>
  </si>
  <si>
    <t xml:space="preserve"> ณ  วันที่  30  พฤศจิกายน  2565</t>
  </si>
  <si>
    <r>
      <t xml:space="preserve">ตั้งแต่วันที่  1  ธันวาคม  2565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31  ธันวาคม  2565</t>
    </r>
  </si>
  <si>
    <t>เงินคงเหลือยกมา  เมื่อวันที่  1 ธันวาคม 2565</t>
  </si>
  <si>
    <t>เงินสดคงเหลือยกไป ณ วันที่  31  ธันวาคม  2565</t>
  </si>
  <si>
    <t xml:space="preserve"> ณ  วันที่  31  ธันวาคม  2565</t>
  </si>
  <si>
    <t>ครุภัณฑ์ต่ำกว่าเกณฑ์</t>
  </si>
  <si>
    <t>เงินทุนเงินสำรองเงินสะสม</t>
  </si>
  <si>
    <t>ค่าเสื่อมราคาสะสม - ครุภัณฑ์การเกษตร</t>
  </si>
  <si>
    <r>
      <t xml:space="preserve">ตั้งแต่วันที่  1  มกราคม  2566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31  มกราคม 2566</t>
    </r>
  </si>
  <si>
    <t>เงินคงเหลือยกมา  เมื่อวันที่  1  มกราคม  2566</t>
  </si>
  <si>
    <t>เงินสดคงเหลือยกไป ณ วันที่  31  มกราคม  2566</t>
  </si>
  <si>
    <t xml:space="preserve"> ณ  วันที่  31 มกราคม 2566</t>
  </si>
  <si>
    <r>
      <t xml:space="preserve">ตั้งแต่วันที่  1  กุมภาพันธ์  2566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28  กุมภาพันธ์ 2566</t>
    </r>
  </si>
  <si>
    <t>เงินคงเหลือยกมา  เมื่อวันที่  1  กุมภาพันธ์  2566</t>
  </si>
  <si>
    <t>เงินสดคงเหลือยกไป ณ วันที่  28  กุมภาพันธ์  2566</t>
  </si>
  <si>
    <t>ครุภัณฑ์ - ครุภัณฑ์การเกษตร</t>
  </si>
  <si>
    <t xml:space="preserve"> ณ  วันที่  28  กุมภาพันธ์ 2566</t>
  </si>
  <si>
    <t>ค่าครุภัณฑ์ต่ำกว่าเกณฑ์</t>
  </si>
  <si>
    <t>ค่าครุภัณฑ์ - ครุภัณฑ์การเกษตร</t>
  </si>
  <si>
    <r>
      <t xml:space="preserve">ตั้งแต่วันที่  1  มีนาคม  2566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31  มีนาคม 2566</t>
    </r>
  </si>
  <si>
    <t>เงินคงเหลือยกมา  เมื่อวันที่  1  มีนาคม  2566</t>
  </si>
  <si>
    <t>เงินสดคงเหลือยกไป ณ วันที่  31  มีนาคม  2566</t>
  </si>
  <si>
    <t xml:space="preserve"> ณ  วันที่  31  มีนาคม 2566</t>
  </si>
  <si>
    <t>ค่าครุภัณฑ์ - ครุภัณฑ์คอมพิวเตอร์</t>
  </si>
  <si>
    <r>
      <t xml:space="preserve">ตั้งแต่วันที่  1  เมษายน  2566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30  เมษายน 2566</t>
    </r>
  </si>
  <si>
    <t>เงินคงเหลือยกมา  เมื่อวันที่  1  เมษายน  2566</t>
  </si>
  <si>
    <t>เงินสดคงเหลือยกไป ณ วันที่  30 เมษายน  2566</t>
  </si>
  <si>
    <t xml:space="preserve"> ณ  วันที่  30  เมษายน 2566</t>
  </si>
  <si>
    <r>
      <t xml:space="preserve">ตั้งแต่วันที่  1  พฤษภาคม  2566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31  พฤษภาคม 2566</t>
    </r>
  </si>
  <si>
    <t>เงินคงเหลือยกมา  เมื่อวันที่  1  พฤษภาคม  2566</t>
  </si>
  <si>
    <t>เงินสดคงเหลือยกไป ณ วันที่  31พฤษภาคม  2566</t>
  </si>
  <si>
    <t xml:space="preserve"> ณ  วันที่  31  พฤษภาคม 2566</t>
  </si>
  <si>
    <r>
      <t xml:space="preserve">ตั้งแต่วันที่  1  มิถุนายน  2566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30  มิถุนายน 2566</t>
    </r>
  </si>
  <si>
    <t>เงินคงเหลือยกมา  เมื่อวันที่  1  มิถุนายน  2566</t>
  </si>
  <si>
    <t>เงินสดคงเหลือยกไป ณ วันที่  30 มิถุนายน  2566</t>
  </si>
  <si>
    <t xml:space="preserve"> ณ  วันที่  30  มิถุนายน 2566</t>
  </si>
  <si>
    <r>
      <t xml:space="preserve">ตั้งแต่วันที่  1  กรกฎาคม  2566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31  กรกฎาคม 2566</t>
    </r>
  </si>
  <si>
    <t>เงินคงเหลือยกมา  เมื่อวันที่  1  กรกฎาคม  2566</t>
  </si>
  <si>
    <t>เงินสดคงเหลือยกไป ณ วันที่  31 กรกฎาคม  2566</t>
  </si>
  <si>
    <t xml:space="preserve"> ณ  วันที่  31 กรกฎาคม 2566</t>
  </si>
  <si>
    <r>
      <t xml:space="preserve">ตั้งแต่วันที่  1  สิงหาคม  2566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31  สิงหาคม 2566</t>
    </r>
  </si>
  <si>
    <t>เงินสดคงเหลือยกไป ณ วันที่  31 สิงหาคม  2566</t>
  </si>
  <si>
    <t xml:space="preserve"> ณ  วันที่  31 สิงหาคม 2566</t>
  </si>
  <si>
    <t>เงินคงเหลือยกมา  เมื่อวันที่  1  สิงหาคม  2566</t>
  </si>
  <si>
    <r>
      <t xml:space="preserve">ตั้งแต่วันที่  1  กันยายน  2566                              </t>
    </r>
    <r>
      <rPr>
        <b/>
        <sz val="15"/>
        <color indexed="10"/>
        <rFont val="TH SarabunPSK"/>
        <family val="2"/>
      </rPr>
      <t xml:space="preserve"> </t>
    </r>
    <r>
      <rPr>
        <b/>
        <sz val="15"/>
        <rFont val="TH SarabunPSK"/>
        <family val="2"/>
      </rPr>
      <t xml:space="preserve"> ถึงวันที่  30  กันยายน 2566</t>
    </r>
  </si>
  <si>
    <t>เงินสดคงเหลือยกไป ณ วันที่  30 กันยายน  2566</t>
  </si>
  <si>
    <t>เงินคงเหลือยกมา  เมื่อวันที่  1  กันยายน  2566</t>
  </si>
  <si>
    <t xml:space="preserve"> ณ  วันที่  30 กันยายน 2566</t>
  </si>
  <si>
    <t xml:space="preserve"> ณ  วันที่ 30   กันยายน  2566</t>
  </si>
  <si>
    <t>ครุภัณฑ์เกษตร</t>
  </si>
  <si>
    <t>ค่าเสื่อมราคาสะสม - ครุภัณฑ์เกษตร</t>
  </si>
  <si>
    <t>ครุภัณฑ์คอมพิวเตอร์</t>
  </si>
  <si>
    <t>ค่าเสื่อมราคาสะสม - ครุภัณฑ์คอมพิวเตอร์</t>
  </si>
  <si>
    <t>ค่าเสื่อมราคา - ครุภัณฑ์การเกษตร</t>
  </si>
  <si>
    <t>ค่าเสื่อมราคา - ครุภัณฑ์คอมพิวเตอร์</t>
  </si>
  <si>
    <t>รายได้เงินช่วยเหลือจากงบทั่วไป (เงินอุดหนุนจากเทศบาล)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</si>
</sst>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_ ;\-#,##0.00\ 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ahoma"/>
      <family val="2"/>
      <charset val="222"/>
      <scheme val="minor"/>
    </font>
    <font>
      <b/>
      <sz val="15"/>
      <color indexed="10"/>
      <name val="TH SarabunPSK"/>
      <family val="2"/>
    </font>
    <font>
      <b/>
      <u/>
      <sz val="15"/>
      <name val="TH SarabunPSK"/>
      <family val="2"/>
    </font>
    <font>
      <sz val="16"/>
      <name val="Angsana New"/>
      <family val="1"/>
      <charset val="22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43" fontId="2" fillId="0" borderId="8" xfId="1" applyFont="1" applyBorder="1" applyAlignment="1">
      <alignment vertical="top"/>
    </xf>
    <xf numFmtId="43" fontId="2" fillId="0" borderId="8" xfId="1" applyFont="1" applyBorder="1" applyAlignment="1">
      <alignment horizontal="center"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43" fontId="2" fillId="0" borderId="12" xfId="1" applyFont="1" applyBorder="1" applyAlignment="1">
      <alignment vertical="top"/>
    </xf>
    <xf numFmtId="0" fontId="2" fillId="0" borderId="0" xfId="0" applyFont="1" applyAlignment="1">
      <alignment vertical="top"/>
    </xf>
    <xf numFmtId="43" fontId="2" fillId="0" borderId="0" xfId="0" applyNumberFormat="1" applyFont="1" applyAlignment="1">
      <alignment vertical="top"/>
    </xf>
    <xf numFmtId="43" fontId="2" fillId="0" borderId="13" xfId="1" applyFont="1" applyBorder="1" applyAlignment="1">
      <alignment vertical="top"/>
    </xf>
    <xf numFmtId="43" fontId="2" fillId="0" borderId="0" xfId="1" applyFont="1" applyBorder="1" applyAlignment="1">
      <alignment vertical="top"/>
    </xf>
    <xf numFmtId="0" fontId="3" fillId="0" borderId="0" xfId="0" applyFont="1" applyAlignment="1">
      <alignment vertical="top"/>
    </xf>
    <xf numFmtId="43" fontId="3" fillId="0" borderId="0" xfId="0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4" fillId="0" borderId="0" xfId="0" applyFont="1"/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43" fontId="3" fillId="0" borderId="6" xfId="1" applyFont="1" applyBorder="1" applyAlignment="1">
      <alignment horizontal="center" vertical="top"/>
    </xf>
    <xf numFmtId="43" fontId="3" fillId="0" borderId="6" xfId="1" applyFont="1" applyBorder="1" applyAlignment="1">
      <alignment vertical="top"/>
    </xf>
    <xf numFmtId="0" fontId="3" fillId="0" borderId="7" xfId="0" applyFont="1" applyBorder="1" applyAlignment="1">
      <alignment vertical="top"/>
    </xf>
    <xf numFmtId="187" fontId="3" fillId="0" borderId="8" xfId="1" applyNumberFormat="1" applyFont="1" applyBorder="1" applyAlignment="1">
      <alignment vertical="top"/>
    </xf>
    <xf numFmtId="43" fontId="3" fillId="0" borderId="8" xfId="1" applyFont="1" applyBorder="1" applyAlignment="1">
      <alignment vertical="top"/>
    </xf>
    <xf numFmtId="43" fontId="3" fillId="0" borderId="8" xfId="1" applyFont="1" applyBorder="1" applyAlignment="1">
      <alignment horizontal="right" vertical="top"/>
    </xf>
    <xf numFmtId="43" fontId="3" fillId="0" borderId="8" xfId="1" applyFont="1" applyBorder="1" applyAlignment="1">
      <alignment horizontal="center" vertical="top"/>
    </xf>
    <xf numFmtId="43" fontId="2" fillId="0" borderId="6" xfId="1" applyFont="1" applyBorder="1" applyAlignment="1">
      <alignment vertical="top"/>
    </xf>
    <xf numFmtId="43" fontId="2" fillId="0" borderId="15" xfId="1" applyFont="1" applyBorder="1" applyAlignment="1">
      <alignment vertical="top"/>
    </xf>
    <xf numFmtId="0" fontId="2" fillId="0" borderId="8" xfId="0" applyFont="1" applyBorder="1" applyAlignment="1">
      <alignment vertical="top"/>
    </xf>
    <xf numFmtId="43" fontId="2" fillId="0" borderId="3" xfId="1" applyFont="1" applyBorder="1" applyAlignment="1">
      <alignment vertical="top"/>
    </xf>
    <xf numFmtId="43" fontId="2" fillId="0" borderId="16" xfId="1" applyFont="1" applyBorder="1" applyAlignment="1">
      <alignment vertical="top"/>
    </xf>
    <xf numFmtId="43" fontId="3" fillId="0" borderId="8" xfId="0" applyNumberFormat="1" applyFont="1" applyBorder="1" applyAlignment="1">
      <alignment vertical="top"/>
    </xf>
    <xf numFmtId="43" fontId="2" fillId="0" borderId="8" xfId="0" applyNumberFormat="1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43" fontId="2" fillId="0" borderId="18" xfId="0" applyNumberFormat="1" applyFont="1" applyBorder="1" applyAlignment="1">
      <alignment vertical="top"/>
    </xf>
    <xf numFmtId="43" fontId="2" fillId="0" borderId="17" xfId="1" applyFont="1" applyBorder="1" applyAlignment="1">
      <alignment vertical="top"/>
    </xf>
    <xf numFmtId="2" fontId="2" fillId="0" borderId="8" xfId="0" applyNumberFormat="1" applyFont="1" applyBorder="1" applyAlignment="1">
      <alignment vertical="top"/>
    </xf>
    <xf numFmtId="0" fontId="3" fillId="0" borderId="0" xfId="0" applyFont="1"/>
    <xf numFmtId="0" fontId="3" fillId="0" borderId="8" xfId="0" applyFont="1" applyBorder="1"/>
    <xf numFmtId="43" fontId="2" fillId="0" borderId="4" xfId="1" applyFont="1" applyBorder="1" applyAlignment="1">
      <alignment vertical="top"/>
    </xf>
    <xf numFmtId="43" fontId="2" fillId="0" borderId="18" xfId="1" applyFont="1" applyBorder="1" applyAlignment="1">
      <alignment vertical="top"/>
    </xf>
    <xf numFmtId="0" fontId="3" fillId="0" borderId="17" xfId="0" applyFont="1" applyBorder="1"/>
    <xf numFmtId="43" fontId="2" fillId="0" borderId="19" xfId="1" applyFont="1" applyBorder="1" applyAlignment="1">
      <alignment vertical="top"/>
    </xf>
    <xf numFmtId="43" fontId="2" fillId="0" borderId="20" xfId="1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43" fontId="2" fillId="0" borderId="21" xfId="1" applyFont="1" applyBorder="1" applyAlignment="1">
      <alignment vertical="top"/>
    </xf>
    <xf numFmtId="43" fontId="2" fillId="0" borderId="0" xfId="0" applyNumberFormat="1" applyFont="1" applyAlignment="1">
      <alignment vertical="top" shrinkToFit="1"/>
    </xf>
    <xf numFmtId="43" fontId="2" fillId="0" borderId="22" xfId="1" applyFont="1" applyBorder="1" applyAlignment="1">
      <alignment vertical="top"/>
    </xf>
    <xf numFmtId="43" fontId="2" fillId="0" borderId="23" xfId="1" applyFont="1" applyBorder="1" applyAlignment="1">
      <alignment vertical="top"/>
    </xf>
    <xf numFmtId="43" fontId="2" fillId="0" borderId="24" xfId="1" applyFont="1" applyBorder="1" applyAlignment="1">
      <alignment vertical="top"/>
    </xf>
    <xf numFmtId="43" fontId="2" fillId="0" borderId="25" xfId="1" applyFont="1" applyBorder="1" applyAlignment="1">
      <alignment vertical="top"/>
    </xf>
    <xf numFmtId="0" fontId="7" fillId="0" borderId="0" xfId="0" applyFont="1"/>
    <xf numFmtId="0" fontId="2" fillId="0" borderId="0" xfId="0" applyFont="1" applyAlignment="1">
      <alignment vertical="top" shrinkToFit="1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43" fontId="8" fillId="0" borderId="6" xfId="1" applyFont="1" applyBorder="1" applyAlignment="1">
      <alignment horizontal="center"/>
    </xf>
    <xf numFmtId="43" fontId="8" fillId="0" borderId="6" xfId="1" applyFont="1" applyBorder="1"/>
    <xf numFmtId="0" fontId="8" fillId="0" borderId="7" xfId="0" applyFont="1" applyBorder="1"/>
    <xf numFmtId="43" fontId="8" fillId="0" borderId="8" xfId="1" applyFont="1" applyBorder="1"/>
    <xf numFmtId="43" fontId="8" fillId="0" borderId="8" xfId="1" applyFont="1" applyBorder="1" applyAlignment="1">
      <alignment horizontal="right"/>
    </xf>
    <xf numFmtId="43" fontId="8" fillId="0" borderId="8" xfId="1" applyFont="1" applyBorder="1" applyAlignment="1">
      <alignment horizontal="center"/>
    </xf>
    <xf numFmtId="43" fontId="8" fillId="0" borderId="8" xfId="1" applyFont="1" applyBorder="1" applyAlignment="1">
      <alignment vertical="top"/>
    </xf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43" fontId="8" fillId="0" borderId="12" xfId="1" applyFont="1" applyBorder="1"/>
    <xf numFmtId="43" fontId="8" fillId="0" borderId="12" xfId="1" applyFont="1" applyBorder="1" applyAlignment="1">
      <alignment horizontal="center"/>
    </xf>
    <xf numFmtId="0" fontId="8" fillId="0" borderId="0" xfId="0" applyFont="1"/>
    <xf numFmtId="43" fontId="8" fillId="0" borderId="23" xfId="1" applyFont="1" applyBorder="1"/>
    <xf numFmtId="43" fontId="8" fillId="0" borderId="0" xfId="0" applyNumberFormat="1" applyFont="1"/>
    <xf numFmtId="43" fontId="8" fillId="0" borderId="0" xfId="1" applyFont="1" applyBorder="1"/>
    <xf numFmtId="0" fontId="9" fillId="0" borderId="0" xfId="0" applyFont="1"/>
    <xf numFmtId="43" fontId="9" fillId="0" borderId="0" xfId="0" applyNumberFormat="1" applyFont="1"/>
    <xf numFmtId="0" fontId="8" fillId="0" borderId="0" xfId="0" applyFont="1" applyAlignment="1">
      <alignment horizontal="center"/>
    </xf>
    <xf numFmtId="43" fontId="2" fillId="0" borderId="8" xfId="1" applyFont="1" applyBorder="1"/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43" fontId="3" fillId="0" borderId="12" xfId="1" applyFont="1" applyBorder="1" applyAlignment="1">
      <alignment vertical="top"/>
    </xf>
    <xf numFmtId="43" fontId="3" fillId="0" borderId="12" xfId="1" applyFont="1" applyBorder="1" applyAlignment="1">
      <alignment horizontal="center" vertical="top"/>
    </xf>
    <xf numFmtId="43" fontId="2" fillId="0" borderId="9" xfId="1" applyFont="1" applyBorder="1" applyAlignment="1">
      <alignment vertical="top"/>
    </xf>
    <xf numFmtId="43" fontId="3" fillId="0" borderId="8" xfId="1" applyFont="1" applyBorder="1"/>
    <xf numFmtId="43" fontId="3" fillId="0" borderId="21" xfId="1" applyFont="1" applyBorder="1"/>
    <xf numFmtId="43" fontId="2" fillId="0" borderId="0" xfId="1" applyFont="1" applyAlignment="1">
      <alignment vertical="top"/>
    </xf>
    <xf numFmtId="43" fontId="2" fillId="0" borderId="28" xfId="1" applyFont="1" applyBorder="1" applyAlignment="1">
      <alignment vertical="top"/>
    </xf>
    <xf numFmtId="43" fontId="0" fillId="0" borderId="0" xfId="1" applyFont="1"/>
    <xf numFmtId="43" fontId="3" fillId="0" borderId="28" xfId="1" applyFont="1" applyBorder="1"/>
    <xf numFmtId="43" fontId="3" fillId="0" borderId="20" xfId="1" applyFont="1" applyBorder="1"/>
    <xf numFmtId="43" fontId="2" fillId="0" borderId="20" xfId="0" applyNumberFormat="1" applyFont="1" applyBorder="1" applyAlignment="1">
      <alignment vertical="top"/>
    </xf>
    <xf numFmtId="0" fontId="3" fillId="0" borderId="10" xfId="0" applyFont="1" applyBorder="1" applyAlignment="1">
      <alignment vertical="top" shrinkToFi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top"/>
    </xf>
    <xf numFmtId="0" fontId="6" fillId="0" borderId="26" xfId="0" applyFont="1" applyBorder="1" applyAlignment="1">
      <alignment horizontal="center" vertical="top"/>
    </xf>
    <xf numFmtId="0" fontId="6" fillId="0" borderId="27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40"/>
  <sheetViews>
    <sheetView view="pageLayout" topLeftCell="A1530" zoomScaleNormal="100" workbookViewId="0">
      <selection activeCell="A1493" sqref="A1493:E1540"/>
    </sheetView>
  </sheetViews>
  <sheetFormatPr defaultRowHeight="18.75" x14ac:dyDescent="0.25"/>
  <cols>
    <col min="1" max="1" width="9" style="21"/>
    <col min="2" max="2" width="30.625" style="21" customWidth="1"/>
    <col min="3" max="3" width="13.125" style="21" customWidth="1"/>
    <col min="4" max="4" width="19.375" style="21" customWidth="1"/>
    <col min="5" max="5" width="19.125" style="21" customWidth="1"/>
    <col min="6" max="16384" width="9" style="21"/>
  </cols>
  <sheetData>
    <row r="1" spans="1:5" ht="18.600000000000001" customHeight="1" x14ac:dyDescent="0.25">
      <c r="A1" s="103" t="s">
        <v>0</v>
      </c>
      <c r="B1" s="103"/>
      <c r="C1" s="103"/>
      <c r="D1" s="103"/>
      <c r="E1" s="103"/>
    </row>
    <row r="2" spans="1:5" ht="18.600000000000001" customHeight="1" x14ac:dyDescent="0.25">
      <c r="A2" s="103" t="s">
        <v>1</v>
      </c>
      <c r="B2" s="103"/>
      <c r="C2" s="103"/>
      <c r="D2" s="103"/>
      <c r="E2" s="103"/>
    </row>
    <row r="3" spans="1:5" ht="18.600000000000001" customHeight="1" x14ac:dyDescent="0.25">
      <c r="A3" s="103" t="s">
        <v>41</v>
      </c>
      <c r="B3" s="103"/>
      <c r="C3" s="103"/>
      <c r="D3" s="103"/>
      <c r="E3" s="103"/>
    </row>
    <row r="4" spans="1:5" ht="18.600000000000001" customHeight="1" x14ac:dyDescent="0.25">
      <c r="A4" s="104" t="s">
        <v>2</v>
      </c>
      <c r="B4" s="104"/>
      <c r="C4" s="1" t="s">
        <v>3</v>
      </c>
      <c r="D4" s="2" t="s">
        <v>4</v>
      </c>
      <c r="E4" s="2" t="s">
        <v>5</v>
      </c>
    </row>
    <row r="5" spans="1:5" ht="18.600000000000001" customHeight="1" x14ac:dyDescent="0.25">
      <c r="A5" s="22" t="s">
        <v>6</v>
      </c>
      <c r="B5" s="23"/>
      <c r="C5" s="24"/>
      <c r="D5" s="25">
        <v>0</v>
      </c>
      <c r="E5" s="26"/>
    </row>
    <row r="6" spans="1:5" ht="18.600000000000001" customHeight="1" x14ac:dyDescent="0.25">
      <c r="A6" s="22" t="s">
        <v>7</v>
      </c>
      <c r="B6" s="23"/>
      <c r="C6" s="27"/>
      <c r="D6" s="28">
        <v>1958786.12</v>
      </c>
      <c r="E6" s="29"/>
    </row>
    <row r="7" spans="1:5" ht="18.600000000000001" customHeight="1" x14ac:dyDescent="0.25">
      <c r="A7" s="22" t="s">
        <v>8</v>
      </c>
      <c r="B7" s="23"/>
      <c r="C7" s="27"/>
      <c r="D7" s="28">
        <v>184358.58</v>
      </c>
      <c r="E7" s="29"/>
    </row>
    <row r="8" spans="1:5" ht="18.600000000000001" customHeight="1" x14ac:dyDescent="0.25">
      <c r="A8" s="22" t="s">
        <v>9</v>
      </c>
      <c r="B8" s="23"/>
      <c r="C8" s="27"/>
      <c r="D8" s="29">
        <v>966632.85</v>
      </c>
      <c r="E8" s="29"/>
    </row>
    <row r="9" spans="1:5" ht="18.600000000000001" customHeight="1" x14ac:dyDescent="0.25">
      <c r="A9" s="22" t="s">
        <v>10</v>
      </c>
      <c r="B9" s="23"/>
      <c r="C9" s="27"/>
      <c r="D9" s="30">
        <v>0</v>
      </c>
      <c r="E9" s="29"/>
    </row>
    <row r="10" spans="1:5" ht="18.600000000000001" customHeight="1" x14ac:dyDescent="0.25">
      <c r="A10" s="22" t="s">
        <v>11</v>
      </c>
      <c r="B10" s="23"/>
      <c r="C10" s="27"/>
      <c r="D10" s="30">
        <v>0</v>
      </c>
      <c r="E10" s="29"/>
    </row>
    <row r="11" spans="1:5" ht="18.600000000000001" customHeight="1" x14ac:dyDescent="0.25">
      <c r="A11" s="22" t="s">
        <v>12</v>
      </c>
      <c r="B11" s="23"/>
      <c r="C11" s="27"/>
      <c r="D11" s="29">
        <v>675</v>
      </c>
      <c r="E11" s="29"/>
    </row>
    <row r="12" spans="1:5" ht="18.600000000000001" customHeight="1" x14ac:dyDescent="0.25">
      <c r="A12" s="22" t="s">
        <v>13</v>
      </c>
      <c r="B12" s="23"/>
      <c r="C12" s="27"/>
      <c r="D12" s="29">
        <v>37143</v>
      </c>
      <c r="E12" s="29"/>
    </row>
    <row r="13" spans="1:5" ht="18.600000000000001" customHeight="1" x14ac:dyDescent="0.25">
      <c r="A13" s="22" t="s">
        <v>14</v>
      </c>
      <c r="B13" s="23"/>
      <c r="C13" s="27"/>
      <c r="D13" s="29">
        <v>0</v>
      </c>
      <c r="E13" s="29"/>
    </row>
    <row r="14" spans="1:5" ht="18.600000000000001" customHeight="1" x14ac:dyDescent="0.25">
      <c r="A14" s="22" t="s">
        <v>15</v>
      </c>
      <c r="B14" s="23"/>
      <c r="C14" s="27"/>
      <c r="D14" s="31">
        <v>69240</v>
      </c>
      <c r="E14" s="29"/>
    </row>
    <row r="15" spans="1:5" ht="18.600000000000001" customHeight="1" x14ac:dyDescent="0.25">
      <c r="A15" s="22" t="s">
        <v>16</v>
      </c>
      <c r="B15" s="23"/>
      <c r="C15" s="27"/>
      <c r="D15" s="31">
        <v>0</v>
      </c>
      <c r="E15" s="29"/>
    </row>
    <row r="16" spans="1:5" ht="18.600000000000001" customHeight="1" x14ac:dyDescent="0.25">
      <c r="A16" s="22" t="s">
        <v>17</v>
      </c>
      <c r="B16" s="23"/>
      <c r="C16" s="27"/>
      <c r="D16" s="29">
        <v>87520</v>
      </c>
      <c r="E16" s="29"/>
    </row>
    <row r="17" spans="1:5" ht="18.600000000000001" customHeight="1" x14ac:dyDescent="0.25">
      <c r="A17" s="22" t="s">
        <v>18</v>
      </c>
      <c r="B17" s="23"/>
      <c r="C17" s="27"/>
      <c r="D17" s="31">
        <v>0</v>
      </c>
      <c r="E17" s="29"/>
    </row>
    <row r="18" spans="1:5" ht="18.600000000000001" customHeight="1" x14ac:dyDescent="0.25">
      <c r="A18" s="22" t="s">
        <v>19</v>
      </c>
      <c r="B18" s="23"/>
      <c r="C18" s="27"/>
      <c r="D18" s="29">
        <v>12000</v>
      </c>
      <c r="E18" s="29"/>
    </row>
    <row r="19" spans="1:5" ht="18.600000000000001" customHeight="1" x14ac:dyDescent="0.25">
      <c r="A19" s="22" t="s">
        <v>20</v>
      </c>
      <c r="B19" s="23"/>
      <c r="C19" s="27"/>
      <c r="D19" s="31">
        <v>72300</v>
      </c>
      <c r="E19" s="29"/>
    </row>
    <row r="20" spans="1:5" ht="18.600000000000001" customHeight="1" x14ac:dyDescent="0.25">
      <c r="A20" s="22" t="s">
        <v>21</v>
      </c>
      <c r="B20" s="23"/>
      <c r="C20" s="27"/>
      <c r="D20" s="29">
        <v>22719.9</v>
      </c>
      <c r="E20" s="29"/>
    </row>
    <row r="21" spans="1:5" ht="18.600000000000001" customHeight="1" x14ac:dyDescent="0.25">
      <c r="A21" s="22" t="s">
        <v>22</v>
      </c>
      <c r="B21" s="23"/>
      <c r="C21" s="27"/>
      <c r="D21" s="29">
        <v>145402.79999999999</v>
      </c>
      <c r="E21" s="29"/>
    </row>
    <row r="22" spans="1:5" ht="18.600000000000001" customHeight="1" x14ac:dyDescent="0.25">
      <c r="A22" s="22" t="s">
        <v>23</v>
      </c>
      <c r="B22" s="23"/>
      <c r="C22" s="27"/>
      <c r="D22" s="31">
        <v>0</v>
      </c>
      <c r="E22" s="29"/>
    </row>
    <row r="23" spans="1:5" ht="18.600000000000001" customHeight="1" x14ac:dyDescent="0.25">
      <c r="A23" s="22" t="s">
        <v>24</v>
      </c>
      <c r="B23" s="23"/>
      <c r="C23" s="27"/>
      <c r="D23" s="31">
        <v>0</v>
      </c>
      <c r="E23" s="29"/>
    </row>
    <row r="24" spans="1:5" ht="18.600000000000001" customHeight="1" x14ac:dyDescent="0.25">
      <c r="A24" s="22" t="s">
        <v>25</v>
      </c>
      <c r="B24" s="23"/>
      <c r="C24" s="27"/>
      <c r="D24" s="31">
        <v>0</v>
      </c>
      <c r="E24" s="29">
        <v>15.76</v>
      </c>
    </row>
    <row r="25" spans="1:5" ht="18.600000000000001" customHeight="1" x14ac:dyDescent="0.25">
      <c r="A25" s="22" t="s">
        <v>26</v>
      </c>
      <c r="B25" s="23"/>
      <c r="C25" s="27"/>
      <c r="D25" s="31">
        <v>0</v>
      </c>
      <c r="E25" s="29">
        <v>0</v>
      </c>
    </row>
    <row r="26" spans="1:5" ht="18.600000000000001" customHeight="1" x14ac:dyDescent="0.25">
      <c r="A26" s="22" t="s">
        <v>27</v>
      </c>
      <c r="B26" s="23"/>
      <c r="C26" s="27"/>
      <c r="D26" s="31">
        <v>0</v>
      </c>
      <c r="E26" s="29">
        <v>0</v>
      </c>
    </row>
    <row r="27" spans="1:5" ht="18.600000000000001" customHeight="1" x14ac:dyDescent="0.25">
      <c r="A27" s="22"/>
      <c r="B27" s="23" t="s">
        <v>28</v>
      </c>
      <c r="C27" s="27"/>
      <c r="D27" s="29"/>
      <c r="E27" s="29">
        <v>533237.44999999995</v>
      </c>
    </row>
    <row r="28" spans="1:5" ht="18.600000000000001" customHeight="1" x14ac:dyDescent="0.25">
      <c r="A28" s="22"/>
      <c r="B28" s="23" t="s">
        <v>29</v>
      </c>
      <c r="C28" s="27"/>
      <c r="D28" s="29"/>
      <c r="E28" s="29">
        <v>0</v>
      </c>
    </row>
    <row r="29" spans="1:5" ht="18.600000000000001" customHeight="1" x14ac:dyDescent="0.25">
      <c r="A29" s="22"/>
      <c r="B29" s="23" t="s">
        <v>30</v>
      </c>
      <c r="C29" s="27"/>
      <c r="D29" s="29"/>
      <c r="E29" s="29">
        <v>409500</v>
      </c>
    </row>
    <row r="30" spans="1:5" ht="18.600000000000001" customHeight="1" x14ac:dyDescent="0.25">
      <c r="A30" s="22"/>
      <c r="B30" s="23" t="s">
        <v>31</v>
      </c>
      <c r="C30" s="27"/>
      <c r="D30" s="29"/>
      <c r="E30" s="29">
        <v>1656658.07</v>
      </c>
    </row>
    <row r="31" spans="1:5" ht="18.600000000000001" customHeight="1" x14ac:dyDescent="0.25">
      <c r="A31" s="22"/>
      <c r="B31" s="23" t="s">
        <v>32</v>
      </c>
      <c r="C31" s="27"/>
      <c r="D31" s="29"/>
      <c r="E31" s="29">
        <v>957366.97</v>
      </c>
    </row>
    <row r="32" spans="1:5" ht="18.600000000000001" customHeight="1" x14ac:dyDescent="0.25">
      <c r="A32" s="22"/>
      <c r="B32" s="23" t="s">
        <v>33</v>
      </c>
      <c r="C32" s="27"/>
      <c r="D32" s="29"/>
      <c r="E32" s="31">
        <v>0</v>
      </c>
    </row>
    <row r="33" spans="1:5" ht="18.600000000000001" customHeight="1" x14ac:dyDescent="0.25">
      <c r="A33" s="22"/>
      <c r="B33" s="23" t="s">
        <v>34</v>
      </c>
      <c r="C33" s="27"/>
      <c r="D33" s="29"/>
      <c r="E33" s="31"/>
    </row>
    <row r="34" spans="1:5" ht="18.600000000000001" customHeight="1" x14ac:dyDescent="0.25">
      <c r="A34" s="22"/>
      <c r="B34" s="23" t="s">
        <v>35</v>
      </c>
      <c r="C34" s="27"/>
      <c r="D34" s="29"/>
      <c r="E34" s="31"/>
    </row>
    <row r="35" spans="1:5" ht="18.600000000000001" customHeight="1" x14ac:dyDescent="0.25">
      <c r="A35" s="9"/>
      <c r="B35" s="10"/>
      <c r="C35" s="11"/>
      <c r="D35" s="12"/>
      <c r="E35" s="8"/>
    </row>
    <row r="36" spans="1:5" ht="18.600000000000001" customHeight="1" thickBot="1" x14ac:dyDescent="0.3">
      <c r="A36" s="13"/>
      <c r="B36" s="14"/>
      <c r="C36" s="13"/>
      <c r="D36" s="15">
        <f>SUM(D5:D35)</f>
        <v>3556778.25</v>
      </c>
      <c r="E36" s="15">
        <f>SUM(E24:E35)</f>
        <v>3556778.25</v>
      </c>
    </row>
    <row r="37" spans="1:5" ht="18.600000000000001" customHeight="1" thickTop="1" x14ac:dyDescent="0.25">
      <c r="A37" s="14"/>
      <c r="B37" s="14"/>
      <c r="C37" s="14"/>
      <c r="D37" s="16"/>
      <c r="E37" s="16"/>
    </row>
    <row r="38" spans="1:5" ht="18.600000000000001" customHeight="1" x14ac:dyDescent="0.25">
      <c r="A38" s="17"/>
      <c r="B38" s="18"/>
      <c r="C38" s="18"/>
      <c r="D38" s="102" t="s">
        <v>36</v>
      </c>
      <c r="E38" s="102"/>
    </row>
    <row r="39" spans="1:5" ht="19.5" customHeight="1" x14ac:dyDescent="0.25">
      <c r="A39" s="18"/>
      <c r="B39" s="19"/>
      <c r="C39" s="17"/>
      <c r="D39" s="102" t="s">
        <v>37</v>
      </c>
      <c r="E39" s="102"/>
    </row>
    <row r="40" spans="1:5" ht="18.600000000000001" customHeight="1" x14ac:dyDescent="0.25">
      <c r="A40" s="18"/>
      <c r="B40" s="19"/>
      <c r="C40" s="17"/>
      <c r="D40" s="20"/>
      <c r="E40" s="20"/>
    </row>
    <row r="41" spans="1:5" ht="18.600000000000001" customHeight="1" x14ac:dyDescent="0.25">
      <c r="A41" s="17"/>
      <c r="B41" s="18"/>
      <c r="C41" s="18"/>
      <c r="D41" s="102" t="s">
        <v>36</v>
      </c>
      <c r="E41" s="102"/>
    </row>
    <row r="42" spans="1:5" ht="19.5" customHeight="1" x14ac:dyDescent="0.25">
      <c r="A42" s="17"/>
      <c r="B42" s="17"/>
      <c r="C42" s="17"/>
      <c r="D42" s="102" t="s">
        <v>38</v>
      </c>
      <c r="E42" s="102"/>
    </row>
    <row r="43" spans="1:5" ht="18.600000000000001" customHeight="1" x14ac:dyDescent="0.25">
      <c r="A43" s="17"/>
      <c r="B43" s="17"/>
      <c r="C43" s="17"/>
      <c r="D43" s="13"/>
      <c r="E43" s="13"/>
    </row>
    <row r="44" spans="1:5" ht="18.600000000000001" customHeight="1" x14ac:dyDescent="0.25">
      <c r="A44" s="17"/>
      <c r="B44" s="19"/>
      <c r="C44" s="17"/>
      <c r="D44" s="102" t="s">
        <v>36</v>
      </c>
      <c r="E44" s="102"/>
    </row>
    <row r="45" spans="1:5" ht="21.75" customHeight="1" x14ac:dyDescent="0.25">
      <c r="A45" s="17"/>
      <c r="B45" s="18"/>
      <c r="C45" s="17"/>
      <c r="D45" s="102" t="s">
        <v>39</v>
      </c>
      <c r="E45" s="102"/>
    </row>
    <row r="46" spans="1:5" ht="18.600000000000001" customHeight="1" x14ac:dyDescent="0.25">
      <c r="A46" s="17"/>
      <c r="B46" s="18"/>
      <c r="C46" s="17"/>
      <c r="D46" s="20"/>
      <c r="E46" s="20"/>
    </row>
    <row r="47" spans="1:5" ht="18.600000000000001" customHeight="1" x14ac:dyDescent="0.25">
      <c r="A47" s="20"/>
      <c r="B47" s="102"/>
      <c r="C47" s="102"/>
      <c r="D47" s="102" t="s">
        <v>36</v>
      </c>
      <c r="E47" s="102"/>
    </row>
    <row r="48" spans="1:5" ht="20.25" customHeight="1" x14ac:dyDescent="0.25">
      <c r="A48" s="17"/>
      <c r="B48" s="17"/>
      <c r="C48" s="17"/>
      <c r="D48" s="102" t="s">
        <v>40</v>
      </c>
      <c r="E48" s="102"/>
    </row>
    <row r="49" spans="1:5" ht="18.600000000000001" customHeight="1" x14ac:dyDescent="0.25">
      <c r="A49" s="103" t="s">
        <v>0</v>
      </c>
      <c r="B49" s="103"/>
      <c r="C49" s="103"/>
      <c r="D49" s="103"/>
      <c r="E49" s="103"/>
    </row>
    <row r="50" spans="1:5" ht="18.600000000000001" customHeight="1" x14ac:dyDescent="0.25">
      <c r="A50" s="103" t="s">
        <v>1</v>
      </c>
      <c r="B50" s="103"/>
      <c r="C50" s="103"/>
      <c r="D50" s="103"/>
      <c r="E50" s="103"/>
    </row>
    <row r="51" spans="1:5" ht="18.600000000000001" customHeight="1" x14ac:dyDescent="0.25">
      <c r="A51" s="103" t="s">
        <v>67</v>
      </c>
      <c r="B51" s="103"/>
      <c r="C51" s="103"/>
      <c r="D51" s="103"/>
      <c r="E51" s="103"/>
    </row>
    <row r="52" spans="1:5" ht="18.600000000000001" customHeight="1" x14ac:dyDescent="0.25">
      <c r="A52" s="104" t="s">
        <v>2</v>
      </c>
      <c r="B52" s="104"/>
      <c r="C52" s="1" t="s">
        <v>3</v>
      </c>
      <c r="D52" s="2" t="s">
        <v>4</v>
      </c>
      <c r="E52" s="2" t="s">
        <v>5</v>
      </c>
    </row>
    <row r="53" spans="1:5" ht="18.600000000000001" customHeight="1" x14ac:dyDescent="0.25">
      <c r="A53" s="22" t="s">
        <v>6</v>
      </c>
      <c r="B53" s="23"/>
      <c r="C53" s="24"/>
      <c r="D53" s="25">
        <v>0</v>
      </c>
      <c r="E53" s="26"/>
    </row>
    <row r="54" spans="1:5" ht="18.600000000000001" customHeight="1" x14ac:dyDescent="0.25">
      <c r="A54" s="22" t="s">
        <v>7</v>
      </c>
      <c r="B54" s="23"/>
      <c r="C54" s="27"/>
      <c r="D54" s="28">
        <v>1986651.07</v>
      </c>
      <c r="E54" s="29"/>
    </row>
    <row r="55" spans="1:5" ht="18.600000000000001" customHeight="1" x14ac:dyDescent="0.25">
      <c r="A55" s="22" t="s">
        <v>8</v>
      </c>
      <c r="B55" s="23"/>
      <c r="C55" s="27"/>
      <c r="D55" s="28">
        <v>145168.57999999999</v>
      </c>
      <c r="E55" s="29"/>
    </row>
    <row r="56" spans="1:5" ht="18.600000000000001" customHeight="1" x14ac:dyDescent="0.25">
      <c r="A56" s="22" t="s">
        <v>9</v>
      </c>
      <c r="B56" s="23"/>
      <c r="C56" s="27"/>
      <c r="D56" s="29">
        <v>966632.85</v>
      </c>
      <c r="E56" s="29"/>
    </row>
    <row r="57" spans="1:5" ht="18.600000000000001" customHeight="1" x14ac:dyDescent="0.25">
      <c r="A57" s="22" t="s">
        <v>10</v>
      </c>
      <c r="B57" s="23"/>
      <c r="C57" s="27"/>
      <c r="D57" s="30">
        <v>0</v>
      </c>
      <c r="E57" s="29"/>
    </row>
    <row r="58" spans="1:5" ht="18.600000000000001" customHeight="1" x14ac:dyDescent="0.25">
      <c r="A58" s="22" t="s">
        <v>11</v>
      </c>
      <c r="B58" s="23"/>
      <c r="C58" s="27"/>
      <c r="D58" s="30">
        <v>0</v>
      </c>
      <c r="E58" s="29"/>
    </row>
    <row r="59" spans="1:5" ht="18.600000000000001" customHeight="1" x14ac:dyDescent="0.25">
      <c r="A59" s="22" t="s">
        <v>12</v>
      </c>
      <c r="B59" s="23"/>
      <c r="C59" s="27"/>
      <c r="D59" s="29">
        <v>0</v>
      </c>
      <c r="E59" s="29"/>
    </row>
    <row r="60" spans="1:5" ht="18.600000000000001" customHeight="1" x14ac:dyDescent="0.25">
      <c r="A60" s="22" t="s">
        <v>13</v>
      </c>
      <c r="B60" s="23"/>
      <c r="C60" s="27"/>
      <c r="D60" s="29">
        <v>44487</v>
      </c>
      <c r="E60" s="29"/>
    </row>
    <row r="61" spans="1:5" ht="18.600000000000001" customHeight="1" x14ac:dyDescent="0.25">
      <c r="A61" s="22" t="s">
        <v>14</v>
      </c>
      <c r="B61" s="23"/>
      <c r="C61" s="27"/>
      <c r="D61" s="29">
        <v>0</v>
      </c>
      <c r="E61" s="29"/>
    </row>
    <row r="62" spans="1:5" ht="18.600000000000001" customHeight="1" x14ac:dyDescent="0.25">
      <c r="A62" s="22" t="s">
        <v>15</v>
      </c>
      <c r="B62" s="23"/>
      <c r="C62" s="27"/>
      <c r="D62" s="31">
        <v>86550</v>
      </c>
      <c r="E62" s="29"/>
    </row>
    <row r="63" spans="1:5" ht="18.600000000000001" customHeight="1" x14ac:dyDescent="0.25">
      <c r="A63" s="22" t="s">
        <v>16</v>
      </c>
      <c r="B63" s="23"/>
      <c r="C63" s="27"/>
      <c r="D63" s="31">
        <v>0</v>
      </c>
      <c r="E63" s="29"/>
    </row>
    <row r="64" spans="1:5" ht="18.600000000000001" customHeight="1" x14ac:dyDescent="0.25">
      <c r="A64" s="22" t="s">
        <v>17</v>
      </c>
      <c r="B64" s="23"/>
      <c r="C64" s="27"/>
      <c r="D64" s="29">
        <v>109400</v>
      </c>
      <c r="E64" s="29"/>
    </row>
    <row r="65" spans="1:5" ht="18.600000000000001" customHeight="1" x14ac:dyDescent="0.25">
      <c r="A65" s="22" t="s">
        <v>18</v>
      </c>
      <c r="B65" s="23"/>
      <c r="C65" s="27"/>
      <c r="D65" s="31">
        <v>0</v>
      </c>
      <c r="E65" s="29"/>
    </row>
    <row r="66" spans="1:5" ht="18.600000000000001" customHeight="1" x14ac:dyDescent="0.25">
      <c r="A66" s="22" t="s">
        <v>19</v>
      </c>
      <c r="B66" s="23"/>
      <c r="C66" s="27"/>
      <c r="D66" s="29">
        <v>15000</v>
      </c>
      <c r="E66" s="29"/>
    </row>
    <row r="67" spans="1:5" ht="18.600000000000001" customHeight="1" x14ac:dyDescent="0.25">
      <c r="A67" s="22" t="s">
        <v>20</v>
      </c>
      <c r="B67" s="23"/>
      <c r="C67" s="27"/>
      <c r="D67" s="31">
        <v>93990</v>
      </c>
      <c r="E67" s="29"/>
    </row>
    <row r="68" spans="1:5" ht="18.600000000000001" customHeight="1" x14ac:dyDescent="0.25">
      <c r="A68" s="22" t="s">
        <v>21</v>
      </c>
      <c r="B68" s="23"/>
      <c r="C68" s="27"/>
      <c r="D68" s="29">
        <v>34644.800000000003</v>
      </c>
      <c r="E68" s="29"/>
    </row>
    <row r="69" spans="1:5" ht="18.600000000000001" customHeight="1" x14ac:dyDescent="0.25">
      <c r="A69" s="22" t="s">
        <v>22</v>
      </c>
      <c r="B69" s="23"/>
      <c r="C69" s="27"/>
      <c r="D69" s="29">
        <v>189519.33</v>
      </c>
      <c r="E69" s="29"/>
    </row>
    <row r="70" spans="1:5" ht="18.600000000000001" customHeight="1" x14ac:dyDescent="0.25">
      <c r="A70" s="22" t="s">
        <v>23</v>
      </c>
      <c r="B70" s="23"/>
      <c r="C70" s="27"/>
      <c r="D70" s="31">
        <v>0</v>
      </c>
      <c r="E70" s="29"/>
    </row>
    <row r="71" spans="1:5" ht="18.600000000000001" customHeight="1" x14ac:dyDescent="0.25">
      <c r="A71" s="22" t="s">
        <v>24</v>
      </c>
      <c r="B71" s="23"/>
      <c r="C71" s="27"/>
      <c r="D71" s="31">
        <v>0</v>
      </c>
      <c r="E71" s="29"/>
    </row>
    <row r="72" spans="1:5" ht="18.600000000000001" customHeight="1" x14ac:dyDescent="0.25">
      <c r="A72" s="22" t="s">
        <v>25</v>
      </c>
      <c r="B72" s="23"/>
      <c r="C72" s="27"/>
      <c r="D72" s="31">
        <v>0</v>
      </c>
      <c r="E72" s="29">
        <v>118.14</v>
      </c>
    </row>
    <row r="73" spans="1:5" ht="18.600000000000001" customHeight="1" x14ac:dyDescent="0.25">
      <c r="A73" s="22" t="s">
        <v>26</v>
      </c>
      <c r="B73" s="23"/>
      <c r="C73" s="27"/>
      <c r="D73" s="31">
        <v>0</v>
      </c>
      <c r="E73" s="29">
        <v>0</v>
      </c>
    </row>
    <row r="74" spans="1:5" ht="18.600000000000001" customHeight="1" x14ac:dyDescent="0.25">
      <c r="A74" s="22" t="s">
        <v>27</v>
      </c>
      <c r="B74" s="23"/>
      <c r="C74" s="27"/>
      <c r="D74" s="31">
        <v>0</v>
      </c>
      <c r="E74" s="29">
        <v>0</v>
      </c>
    </row>
    <row r="75" spans="1:5" ht="18.600000000000001" customHeight="1" x14ac:dyDescent="0.25">
      <c r="A75" s="22"/>
      <c r="B75" s="23" t="s">
        <v>28</v>
      </c>
      <c r="C75" s="27"/>
      <c r="D75" s="29"/>
      <c r="E75" s="29">
        <v>647700.44999999995</v>
      </c>
    </row>
    <row r="76" spans="1:5" ht="18.600000000000001" customHeight="1" x14ac:dyDescent="0.25">
      <c r="A76" s="22"/>
      <c r="B76" s="23" t="s">
        <v>29</v>
      </c>
      <c r="C76" s="27"/>
      <c r="D76" s="29"/>
      <c r="E76" s="29">
        <v>0</v>
      </c>
    </row>
    <row r="77" spans="1:5" ht="18.600000000000001" customHeight="1" x14ac:dyDescent="0.25">
      <c r="A77" s="22"/>
      <c r="B77" s="23" t="s">
        <v>30</v>
      </c>
      <c r="C77" s="27"/>
      <c r="D77" s="29"/>
      <c r="E77" s="29">
        <v>410200</v>
      </c>
    </row>
    <row r="78" spans="1:5" ht="18.600000000000001" customHeight="1" x14ac:dyDescent="0.25">
      <c r="A78" s="22"/>
      <c r="B78" s="23" t="s">
        <v>31</v>
      </c>
      <c r="C78" s="27"/>
      <c r="D78" s="29"/>
      <c r="E78" s="29">
        <v>1656658.07</v>
      </c>
    </row>
    <row r="79" spans="1:5" ht="18.600000000000001" customHeight="1" x14ac:dyDescent="0.25">
      <c r="A79" s="22"/>
      <c r="B79" s="23" t="s">
        <v>32</v>
      </c>
      <c r="C79" s="27"/>
      <c r="D79" s="29"/>
      <c r="E79" s="29">
        <v>957366.97</v>
      </c>
    </row>
    <row r="80" spans="1:5" ht="18.600000000000001" customHeight="1" x14ac:dyDescent="0.25">
      <c r="A80" s="22"/>
      <c r="B80" s="23" t="s">
        <v>33</v>
      </c>
      <c r="C80" s="27"/>
      <c r="D80" s="29"/>
      <c r="E80" s="31">
        <v>0</v>
      </c>
    </row>
    <row r="81" spans="1:5" ht="18.600000000000001" customHeight="1" x14ac:dyDescent="0.25">
      <c r="A81" s="22"/>
      <c r="B81" s="23" t="s">
        <v>34</v>
      </c>
      <c r="C81" s="27"/>
      <c r="D81" s="29"/>
      <c r="E81" s="31"/>
    </row>
    <row r="82" spans="1:5" ht="18.600000000000001" customHeight="1" x14ac:dyDescent="0.25">
      <c r="A82" s="22"/>
      <c r="B82" s="23" t="s">
        <v>35</v>
      </c>
      <c r="C82" s="27"/>
      <c r="D82" s="29"/>
      <c r="E82" s="31"/>
    </row>
    <row r="83" spans="1:5" ht="18.600000000000001" customHeight="1" x14ac:dyDescent="0.25">
      <c r="A83" s="9"/>
      <c r="B83" s="10"/>
      <c r="C83" s="11"/>
      <c r="D83" s="12"/>
      <c r="E83" s="8"/>
    </row>
    <row r="84" spans="1:5" ht="18.600000000000001" customHeight="1" thickBot="1" x14ac:dyDescent="0.3">
      <c r="A84" s="13"/>
      <c r="B84" s="14"/>
      <c r="C84" s="13"/>
      <c r="D84" s="15">
        <f>SUM(D53:D83)</f>
        <v>3672043.63</v>
      </c>
      <c r="E84" s="15">
        <f>SUM(E72:E83)</f>
        <v>3672043.63</v>
      </c>
    </row>
    <row r="85" spans="1:5" ht="18.600000000000001" customHeight="1" thickTop="1" x14ac:dyDescent="0.25">
      <c r="A85" s="14"/>
      <c r="B85" s="14"/>
      <c r="C85" s="14"/>
      <c r="D85" s="16"/>
      <c r="E85" s="16"/>
    </row>
    <row r="86" spans="1:5" ht="18.600000000000001" customHeight="1" x14ac:dyDescent="0.25">
      <c r="A86" s="17"/>
      <c r="B86" s="18"/>
      <c r="C86" s="18"/>
      <c r="D86" s="102" t="s">
        <v>36</v>
      </c>
      <c r="E86" s="102"/>
    </row>
    <row r="87" spans="1:5" ht="18.600000000000001" customHeight="1" x14ac:dyDescent="0.25">
      <c r="A87" s="18"/>
      <c r="B87" s="19"/>
      <c r="C87" s="17"/>
      <c r="D87" s="102" t="s">
        <v>37</v>
      </c>
      <c r="E87" s="102"/>
    </row>
    <row r="88" spans="1:5" ht="18.600000000000001" customHeight="1" x14ac:dyDescent="0.25">
      <c r="A88" s="18"/>
      <c r="B88" s="19"/>
      <c r="C88" s="17"/>
      <c r="D88" s="20"/>
      <c r="E88" s="20"/>
    </row>
    <row r="89" spans="1:5" ht="18.600000000000001" customHeight="1" x14ac:dyDescent="0.25">
      <c r="A89" s="17"/>
      <c r="B89" s="18"/>
      <c r="C89" s="18"/>
      <c r="D89" s="102" t="s">
        <v>36</v>
      </c>
      <c r="E89" s="102"/>
    </row>
    <row r="90" spans="1:5" ht="18.600000000000001" customHeight="1" x14ac:dyDescent="0.25">
      <c r="A90" s="17"/>
      <c r="B90" s="17"/>
      <c r="C90" s="17"/>
      <c r="D90" s="102" t="s">
        <v>38</v>
      </c>
      <c r="E90" s="102"/>
    </row>
    <row r="91" spans="1:5" ht="18.600000000000001" customHeight="1" x14ac:dyDescent="0.25">
      <c r="A91" s="17"/>
      <c r="B91" s="17"/>
      <c r="C91" s="17"/>
      <c r="D91" s="13"/>
      <c r="E91" s="13"/>
    </row>
    <row r="92" spans="1:5" ht="18.600000000000001" customHeight="1" x14ac:dyDescent="0.25">
      <c r="A92" s="17"/>
      <c r="B92" s="19"/>
      <c r="C92" s="17"/>
      <c r="D92" s="102" t="s">
        <v>36</v>
      </c>
      <c r="E92" s="102"/>
    </row>
    <row r="93" spans="1:5" ht="18.600000000000001" customHeight="1" x14ac:dyDescent="0.25">
      <c r="A93" s="17"/>
      <c r="B93" s="18"/>
      <c r="C93" s="17"/>
      <c r="D93" s="102" t="s">
        <v>39</v>
      </c>
      <c r="E93" s="102"/>
    </row>
    <row r="94" spans="1:5" ht="18.600000000000001" customHeight="1" x14ac:dyDescent="0.25">
      <c r="A94" s="17"/>
      <c r="B94" s="18"/>
      <c r="C94" s="17"/>
      <c r="D94" s="20"/>
      <c r="E94" s="20"/>
    </row>
    <row r="95" spans="1:5" ht="18.600000000000001" customHeight="1" x14ac:dyDescent="0.25">
      <c r="A95" s="20"/>
      <c r="B95" s="102"/>
      <c r="C95" s="102"/>
      <c r="D95" s="102" t="s">
        <v>36</v>
      </c>
      <c r="E95" s="102"/>
    </row>
    <row r="96" spans="1:5" ht="18.600000000000001" customHeight="1" x14ac:dyDescent="0.25">
      <c r="A96" s="17"/>
      <c r="B96" s="17"/>
      <c r="C96" s="17"/>
      <c r="D96" s="102" t="s">
        <v>40</v>
      </c>
      <c r="E96" s="102"/>
    </row>
    <row r="97" spans="1:5" ht="18.600000000000001" customHeight="1" x14ac:dyDescent="0.25">
      <c r="A97" s="103" t="s">
        <v>0</v>
      </c>
      <c r="B97" s="103"/>
      <c r="C97" s="103"/>
      <c r="D97" s="103"/>
      <c r="E97" s="103"/>
    </row>
    <row r="98" spans="1:5" ht="18.600000000000001" customHeight="1" x14ac:dyDescent="0.25">
      <c r="A98" s="103" t="s">
        <v>1</v>
      </c>
      <c r="B98" s="103"/>
      <c r="C98" s="103"/>
      <c r="D98" s="103"/>
      <c r="E98" s="103"/>
    </row>
    <row r="99" spans="1:5" ht="18.600000000000001" customHeight="1" x14ac:dyDescent="0.25">
      <c r="A99" s="103" t="s">
        <v>74</v>
      </c>
      <c r="B99" s="103"/>
      <c r="C99" s="103"/>
      <c r="D99" s="103"/>
      <c r="E99" s="103"/>
    </row>
    <row r="100" spans="1:5" ht="18.600000000000001" customHeight="1" x14ac:dyDescent="0.25">
      <c r="A100" s="104" t="s">
        <v>2</v>
      </c>
      <c r="B100" s="104"/>
      <c r="C100" s="1" t="s">
        <v>3</v>
      </c>
      <c r="D100" s="2" t="s">
        <v>4</v>
      </c>
      <c r="E100" s="2" t="s">
        <v>5</v>
      </c>
    </row>
    <row r="101" spans="1:5" ht="18.600000000000001" customHeight="1" x14ac:dyDescent="0.25">
      <c r="A101" s="22" t="s">
        <v>6</v>
      </c>
      <c r="B101" s="23"/>
      <c r="C101" s="24"/>
      <c r="D101" s="25">
        <v>0</v>
      </c>
      <c r="E101" s="26"/>
    </row>
    <row r="102" spans="1:5" ht="18.600000000000001" customHeight="1" x14ac:dyDescent="0.25">
      <c r="A102" s="22" t="s">
        <v>7</v>
      </c>
      <c r="B102" s="23"/>
      <c r="C102" s="27"/>
      <c r="D102" s="28">
        <v>2083194.52</v>
      </c>
      <c r="E102" s="29"/>
    </row>
    <row r="103" spans="1:5" ht="18.600000000000001" customHeight="1" x14ac:dyDescent="0.25">
      <c r="A103" s="22" t="s">
        <v>8</v>
      </c>
      <c r="B103" s="23"/>
      <c r="C103" s="27"/>
      <c r="D103" s="28">
        <v>105978.58</v>
      </c>
      <c r="E103" s="29"/>
    </row>
    <row r="104" spans="1:5" ht="18.600000000000001" customHeight="1" x14ac:dyDescent="0.25">
      <c r="A104" s="22" t="s">
        <v>9</v>
      </c>
      <c r="B104" s="23"/>
      <c r="C104" s="27"/>
      <c r="D104" s="29">
        <v>966632.85</v>
      </c>
      <c r="E104" s="29"/>
    </row>
    <row r="105" spans="1:5" ht="18.600000000000001" customHeight="1" x14ac:dyDescent="0.25">
      <c r="A105" s="22" t="s">
        <v>10</v>
      </c>
      <c r="B105" s="23"/>
      <c r="C105" s="27"/>
      <c r="D105" s="30">
        <v>0</v>
      </c>
      <c r="E105" s="29"/>
    </row>
    <row r="106" spans="1:5" ht="18.600000000000001" customHeight="1" x14ac:dyDescent="0.25">
      <c r="A106" s="22" t="s">
        <v>11</v>
      </c>
      <c r="B106" s="23"/>
      <c r="C106" s="27"/>
      <c r="D106" s="30">
        <v>0</v>
      </c>
      <c r="E106" s="29"/>
    </row>
    <row r="107" spans="1:5" ht="18.600000000000001" customHeight="1" x14ac:dyDescent="0.25">
      <c r="A107" s="22" t="s">
        <v>12</v>
      </c>
      <c r="B107" s="23"/>
      <c r="C107" s="27"/>
      <c r="D107" s="29">
        <v>0</v>
      </c>
      <c r="E107" s="29"/>
    </row>
    <row r="108" spans="1:5" ht="18.600000000000001" customHeight="1" x14ac:dyDescent="0.25">
      <c r="A108" s="22" t="s">
        <v>13</v>
      </c>
      <c r="B108" s="23"/>
      <c r="C108" s="27"/>
      <c r="D108" s="29">
        <v>49855</v>
      </c>
      <c r="E108" s="29"/>
    </row>
    <row r="109" spans="1:5" ht="18.600000000000001" customHeight="1" x14ac:dyDescent="0.25">
      <c r="A109" s="22" t="s">
        <v>14</v>
      </c>
      <c r="B109" s="23"/>
      <c r="C109" s="27"/>
      <c r="D109" s="29">
        <v>0</v>
      </c>
      <c r="E109" s="29"/>
    </row>
    <row r="110" spans="1:5" ht="18.600000000000001" customHeight="1" x14ac:dyDescent="0.25">
      <c r="A110" s="22" t="s">
        <v>15</v>
      </c>
      <c r="B110" s="23"/>
      <c r="C110" s="27"/>
      <c r="D110" s="31">
        <v>103860</v>
      </c>
      <c r="E110" s="29"/>
    </row>
    <row r="111" spans="1:5" ht="18.600000000000001" customHeight="1" x14ac:dyDescent="0.25">
      <c r="A111" s="22" t="s">
        <v>16</v>
      </c>
      <c r="B111" s="23"/>
      <c r="C111" s="27"/>
      <c r="D111" s="31">
        <v>0</v>
      </c>
      <c r="E111" s="29"/>
    </row>
    <row r="112" spans="1:5" ht="18.600000000000001" customHeight="1" x14ac:dyDescent="0.25">
      <c r="A112" s="22" t="s">
        <v>17</v>
      </c>
      <c r="B112" s="23"/>
      <c r="C112" s="27"/>
      <c r="D112" s="29">
        <v>131280</v>
      </c>
      <c r="E112" s="29"/>
    </row>
    <row r="113" spans="1:5" ht="18.600000000000001" customHeight="1" x14ac:dyDescent="0.25">
      <c r="A113" s="22" t="s">
        <v>18</v>
      </c>
      <c r="B113" s="23"/>
      <c r="C113" s="27"/>
      <c r="D113" s="31">
        <v>0</v>
      </c>
      <c r="E113" s="29"/>
    </row>
    <row r="114" spans="1:5" ht="18.600000000000001" customHeight="1" x14ac:dyDescent="0.25">
      <c r="A114" s="22" t="s">
        <v>19</v>
      </c>
      <c r="B114" s="23"/>
      <c r="C114" s="27"/>
      <c r="D114" s="29">
        <v>18000</v>
      </c>
      <c r="E114" s="29"/>
    </row>
    <row r="115" spans="1:5" ht="18.600000000000001" customHeight="1" x14ac:dyDescent="0.25">
      <c r="A115" s="22" t="s">
        <v>20</v>
      </c>
      <c r="B115" s="23"/>
      <c r="C115" s="27"/>
      <c r="D115" s="31">
        <v>115506</v>
      </c>
      <c r="E115" s="29"/>
    </row>
    <row r="116" spans="1:5" ht="18.600000000000001" customHeight="1" x14ac:dyDescent="0.25">
      <c r="A116" s="22" t="s">
        <v>21</v>
      </c>
      <c r="B116" s="23"/>
      <c r="C116" s="27"/>
      <c r="D116" s="29">
        <v>35103.5</v>
      </c>
      <c r="E116" s="29"/>
    </row>
    <row r="117" spans="1:5" ht="18.600000000000001" customHeight="1" x14ac:dyDescent="0.25">
      <c r="A117" s="22" t="s">
        <v>22</v>
      </c>
      <c r="B117" s="23"/>
      <c r="C117" s="27"/>
      <c r="D117" s="29">
        <v>189519.33</v>
      </c>
      <c r="E117" s="29"/>
    </row>
    <row r="118" spans="1:5" ht="18.600000000000001" customHeight="1" x14ac:dyDescent="0.25">
      <c r="A118" s="22" t="s">
        <v>23</v>
      </c>
      <c r="B118" s="23"/>
      <c r="C118" s="27"/>
      <c r="D118" s="31">
        <v>0</v>
      </c>
      <c r="E118" s="29"/>
    </row>
    <row r="119" spans="1:5" ht="18.600000000000001" customHeight="1" x14ac:dyDescent="0.25">
      <c r="A119" s="22" t="s">
        <v>24</v>
      </c>
      <c r="B119" s="23"/>
      <c r="C119" s="27"/>
      <c r="D119" s="31">
        <v>0</v>
      </c>
      <c r="E119" s="29"/>
    </row>
    <row r="120" spans="1:5" ht="18.600000000000001" customHeight="1" x14ac:dyDescent="0.25">
      <c r="A120" s="22" t="s">
        <v>25</v>
      </c>
      <c r="B120" s="23"/>
      <c r="C120" s="27"/>
      <c r="D120" s="31">
        <v>0</v>
      </c>
      <c r="E120" s="29">
        <v>4.29</v>
      </c>
    </row>
    <row r="121" spans="1:5" ht="18.600000000000001" customHeight="1" x14ac:dyDescent="0.25">
      <c r="A121" s="22" t="s">
        <v>26</v>
      </c>
      <c r="B121" s="23"/>
      <c r="C121" s="27"/>
      <c r="D121" s="31">
        <v>0</v>
      </c>
      <c r="E121" s="29">
        <v>0</v>
      </c>
    </row>
    <row r="122" spans="1:5" ht="18.600000000000001" customHeight="1" x14ac:dyDescent="0.25">
      <c r="A122" s="22" t="s">
        <v>27</v>
      </c>
      <c r="B122" s="23"/>
      <c r="C122" s="27"/>
      <c r="D122" s="31">
        <v>0</v>
      </c>
      <c r="E122" s="29">
        <v>0</v>
      </c>
    </row>
    <row r="123" spans="1:5" ht="18.600000000000001" customHeight="1" x14ac:dyDescent="0.25">
      <c r="A123" s="22"/>
      <c r="B123" s="23" t="s">
        <v>28</v>
      </c>
      <c r="C123" s="27"/>
      <c r="D123" s="29"/>
      <c r="E123" s="29">
        <v>774700.45</v>
      </c>
    </row>
    <row r="124" spans="1:5" ht="18.600000000000001" customHeight="1" x14ac:dyDescent="0.25">
      <c r="A124" s="22"/>
      <c r="B124" s="23" t="s">
        <v>29</v>
      </c>
      <c r="C124" s="27"/>
      <c r="D124" s="29"/>
      <c r="E124" s="29">
        <v>0</v>
      </c>
    </row>
    <row r="125" spans="1:5" ht="18.600000000000001" customHeight="1" x14ac:dyDescent="0.25">
      <c r="A125" s="22"/>
      <c r="B125" s="23" t="s">
        <v>30</v>
      </c>
      <c r="C125" s="27"/>
      <c r="D125" s="29"/>
      <c r="E125" s="29">
        <v>410200</v>
      </c>
    </row>
    <row r="126" spans="1:5" ht="18.600000000000001" customHeight="1" x14ac:dyDescent="0.25">
      <c r="A126" s="22"/>
      <c r="B126" s="23" t="s">
        <v>31</v>
      </c>
      <c r="C126" s="27"/>
      <c r="D126" s="29"/>
      <c r="E126" s="29">
        <v>1656658.07</v>
      </c>
    </row>
    <row r="127" spans="1:5" ht="18.600000000000001" customHeight="1" x14ac:dyDescent="0.25">
      <c r="A127" s="22"/>
      <c r="B127" s="23" t="s">
        <v>32</v>
      </c>
      <c r="C127" s="27"/>
      <c r="D127" s="29"/>
      <c r="E127" s="29">
        <v>957366.97</v>
      </c>
    </row>
    <row r="128" spans="1:5" ht="18.600000000000001" customHeight="1" x14ac:dyDescent="0.25">
      <c r="A128" s="22"/>
      <c r="B128" s="23" t="s">
        <v>33</v>
      </c>
      <c r="C128" s="27"/>
      <c r="D128" s="29"/>
      <c r="E128" s="31">
        <v>0</v>
      </c>
    </row>
    <row r="129" spans="1:5" ht="18.600000000000001" customHeight="1" x14ac:dyDescent="0.25">
      <c r="A129" s="22"/>
      <c r="B129" s="23" t="s">
        <v>34</v>
      </c>
      <c r="C129" s="27"/>
      <c r="D129" s="29"/>
      <c r="E129" s="31"/>
    </row>
    <row r="130" spans="1:5" ht="18.600000000000001" customHeight="1" x14ac:dyDescent="0.25">
      <c r="A130" s="22"/>
      <c r="B130" s="23" t="s">
        <v>35</v>
      </c>
      <c r="C130" s="27"/>
      <c r="D130" s="29"/>
      <c r="E130" s="31"/>
    </row>
    <row r="131" spans="1:5" ht="18.600000000000001" customHeight="1" x14ac:dyDescent="0.25">
      <c r="A131" s="9"/>
      <c r="B131" s="10"/>
      <c r="C131" s="11"/>
      <c r="D131" s="12"/>
      <c r="E131" s="8"/>
    </row>
    <row r="132" spans="1:5" ht="18.600000000000001" customHeight="1" thickBot="1" x14ac:dyDescent="0.3">
      <c r="A132" s="13"/>
      <c r="B132" s="14"/>
      <c r="C132" s="13"/>
      <c r="D132" s="15">
        <f>SUM(D101:D131)</f>
        <v>3798929.7800000003</v>
      </c>
      <c r="E132" s="15">
        <f>SUM(E120:E131)</f>
        <v>3798929.7800000003</v>
      </c>
    </row>
    <row r="133" spans="1:5" ht="18.600000000000001" customHeight="1" thickTop="1" x14ac:dyDescent="0.25">
      <c r="A133" s="14"/>
      <c r="B133" s="14"/>
      <c r="C133" s="14"/>
      <c r="D133" s="16"/>
      <c r="E133" s="16"/>
    </row>
    <row r="134" spans="1:5" ht="18.600000000000001" customHeight="1" x14ac:dyDescent="0.25">
      <c r="A134" s="17"/>
      <c r="B134" s="18"/>
      <c r="C134" s="18"/>
      <c r="D134" s="102" t="s">
        <v>36</v>
      </c>
      <c r="E134" s="102"/>
    </row>
    <row r="135" spans="1:5" ht="20.25" customHeight="1" x14ac:dyDescent="0.25">
      <c r="A135" s="18"/>
      <c r="B135" s="19"/>
      <c r="C135" s="17"/>
      <c r="D135" s="102" t="s">
        <v>37</v>
      </c>
      <c r="E135" s="102"/>
    </row>
    <row r="136" spans="1:5" ht="18.600000000000001" customHeight="1" x14ac:dyDescent="0.25">
      <c r="A136" s="18"/>
      <c r="B136" s="19"/>
      <c r="C136" s="17"/>
      <c r="D136" s="20"/>
      <c r="E136" s="20"/>
    </row>
    <row r="137" spans="1:5" ht="18.600000000000001" customHeight="1" x14ac:dyDescent="0.25">
      <c r="A137" s="17"/>
      <c r="B137" s="18"/>
      <c r="C137" s="18"/>
      <c r="D137" s="102" t="s">
        <v>36</v>
      </c>
      <c r="E137" s="102"/>
    </row>
    <row r="138" spans="1:5" ht="22.5" customHeight="1" x14ac:dyDescent="0.25">
      <c r="A138" s="17"/>
      <c r="B138" s="17"/>
      <c r="C138" s="17"/>
      <c r="D138" s="102" t="s">
        <v>38</v>
      </c>
      <c r="E138" s="102"/>
    </row>
    <row r="139" spans="1:5" ht="18.600000000000001" customHeight="1" x14ac:dyDescent="0.25">
      <c r="A139" s="17"/>
      <c r="B139" s="17"/>
      <c r="C139" s="17"/>
      <c r="D139" s="13"/>
      <c r="E139" s="13"/>
    </row>
    <row r="140" spans="1:5" ht="18.600000000000001" customHeight="1" x14ac:dyDescent="0.25">
      <c r="A140" s="17"/>
      <c r="B140" s="19"/>
      <c r="C140" s="17"/>
      <c r="D140" s="102" t="s">
        <v>36</v>
      </c>
      <c r="E140" s="102"/>
    </row>
    <row r="141" spans="1:5" ht="19.5" customHeight="1" x14ac:dyDescent="0.25">
      <c r="A141" s="17"/>
      <c r="B141" s="18"/>
      <c r="C141" s="17"/>
      <c r="D141" s="102" t="s">
        <v>39</v>
      </c>
      <c r="E141" s="102"/>
    </row>
    <row r="142" spans="1:5" ht="18.600000000000001" customHeight="1" x14ac:dyDescent="0.25">
      <c r="A142" s="17"/>
      <c r="B142" s="18"/>
      <c r="C142" s="17"/>
      <c r="D142" s="20"/>
      <c r="E142" s="20"/>
    </row>
    <row r="143" spans="1:5" ht="18.600000000000001" customHeight="1" x14ac:dyDescent="0.25">
      <c r="A143" s="20"/>
      <c r="B143" s="102"/>
      <c r="C143" s="102"/>
      <c r="D143" s="102" t="s">
        <v>36</v>
      </c>
      <c r="E143" s="102"/>
    </row>
    <row r="144" spans="1:5" ht="21" customHeight="1" x14ac:dyDescent="0.25">
      <c r="A144" s="17"/>
      <c r="B144" s="17"/>
      <c r="C144" s="17"/>
      <c r="D144" s="102" t="s">
        <v>40</v>
      </c>
      <c r="E144" s="102"/>
    </row>
    <row r="145" spans="1:5" ht="18.95" customHeight="1" x14ac:dyDescent="0.25">
      <c r="A145" s="103" t="s">
        <v>0</v>
      </c>
      <c r="B145" s="103"/>
      <c r="C145" s="103"/>
      <c r="D145" s="103"/>
      <c r="E145" s="103"/>
    </row>
    <row r="146" spans="1:5" ht="18.95" customHeight="1" x14ac:dyDescent="0.25">
      <c r="A146" s="103" t="s">
        <v>1</v>
      </c>
      <c r="B146" s="103"/>
      <c r="C146" s="103"/>
      <c r="D146" s="103"/>
      <c r="E146" s="103"/>
    </row>
    <row r="147" spans="1:5" ht="18.95" customHeight="1" x14ac:dyDescent="0.25">
      <c r="A147" s="103" t="s">
        <v>74</v>
      </c>
      <c r="B147" s="103"/>
      <c r="C147" s="103"/>
      <c r="D147" s="103"/>
      <c r="E147" s="103"/>
    </row>
    <row r="148" spans="1:5" ht="18.95" customHeight="1" x14ac:dyDescent="0.25">
      <c r="A148" s="104" t="s">
        <v>2</v>
      </c>
      <c r="B148" s="104"/>
      <c r="C148" s="1" t="s">
        <v>3</v>
      </c>
      <c r="D148" s="2" t="s">
        <v>4</v>
      </c>
      <c r="E148" s="2" t="s">
        <v>5</v>
      </c>
    </row>
    <row r="149" spans="1:5" ht="18.95" customHeight="1" x14ac:dyDescent="0.25">
      <c r="A149" s="22" t="s">
        <v>6</v>
      </c>
      <c r="B149" s="23"/>
      <c r="C149" s="24"/>
      <c r="D149" s="25">
        <v>0</v>
      </c>
      <c r="E149" s="26"/>
    </row>
    <row r="150" spans="1:5" ht="18.95" customHeight="1" x14ac:dyDescent="0.25">
      <c r="A150" s="22" t="s">
        <v>7</v>
      </c>
      <c r="B150" s="23"/>
      <c r="C150" s="27"/>
      <c r="D150" s="28">
        <v>2165712.4300000002</v>
      </c>
      <c r="E150" s="29"/>
    </row>
    <row r="151" spans="1:5" ht="18.95" customHeight="1" x14ac:dyDescent="0.25">
      <c r="A151" s="22" t="s">
        <v>8</v>
      </c>
      <c r="B151" s="23"/>
      <c r="C151" s="27"/>
      <c r="D151" s="28">
        <v>66788.58</v>
      </c>
      <c r="E151" s="29"/>
    </row>
    <row r="152" spans="1:5" ht="18.95" customHeight="1" x14ac:dyDescent="0.25">
      <c r="A152" s="22" t="s">
        <v>9</v>
      </c>
      <c r="B152" s="23"/>
      <c r="C152" s="27"/>
      <c r="D152" s="29">
        <v>966632.85</v>
      </c>
      <c r="E152" s="29"/>
    </row>
    <row r="153" spans="1:5" ht="18.95" customHeight="1" x14ac:dyDescent="0.25">
      <c r="A153" s="22" t="s">
        <v>10</v>
      </c>
      <c r="B153" s="23"/>
      <c r="C153" s="27"/>
      <c r="D153" s="30">
        <v>0</v>
      </c>
      <c r="E153" s="29"/>
    </row>
    <row r="154" spans="1:5" ht="18.95" customHeight="1" x14ac:dyDescent="0.25">
      <c r="A154" s="22" t="s">
        <v>11</v>
      </c>
      <c r="B154" s="23"/>
      <c r="C154" s="27"/>
      <c r="D154" s="30">
        <v>0</v>
      </c>
      <c r="E154" s="29"/>
    </row>
    <row r="155" spans="1:5" ht="18.95" customHeight="1" x14ac:dyDescent="0.25">
      <c r="A155" s="22" t="s">
        <v>12</v>
      </c>
      <c r="B155" s="23"/>
      <c r="C155" s="27"/>
      <c r="D155" s="29">
        <v>0</v>
      </c>
      <c r="E155" s="29"/>
    </row>
    <row r="156" spans="1:5" ht="18.95" customHeight="1" x14ac:dyDescent="0.25">
      <c r="A156" s="22" t="s">
        <v>13</v>
      </c>
      <c r="B156" s="23"/>
      <c r="C156" s="27"/>
      <c r="D156" s="29">
        <v>58328</v>
      </c>
      <c r="E156" s="29"/>
    </row>
    <row r="157" spans="1:5" ht="18.95" customHeight="1" x14ac:dyDescent="0.25">
      <c r="A157" s="22" t="s">
        <v>14</v>
      </c>
      <c r="B157" s="23"/>
      <c r="C157" s="27"/>
      <c r="D157" s="29">
        <v>0</v>
      </c>
      <c r="E157" s="29"/>
    </row>
    <row r="158" spans="1:5" ht="18.95" customHeight="1" x14ac:dyDescent="0.25">
      <c r="A158" s="22" t="s">
        <v>15</v>
      </c>
      <c r="B158" s="23"/>
      <c r="C158" s="27"/>
      <c r="D158" s="31">
        <v>121170</v>
      </c>
      <c r="E158" s="29"/>
    </row>
    <row r="159" spans="1:5" ht="18.95" customHeight="1" x14ac:dyDescent="0.25">
      <c r="A159" s="22" t="s">
        <v>16</v>
      </c>
      <c r="B159" s="23"/>
      <c r="C159" s="27"/>
      <c r="D159" s="31">
        <v>0</v>
      </c>
      <c r="E159" s="29"/>
    </row>
    <row r="160" spans="1:5" ht="18.95" customHeight="1" x14ac:dyDescent="0.25">
      <c r="A160" s="22" t="s">
        <v>17</v>
      </c>
      <c r="B160" s="23"/>
      <c r="C160" s="27"/>
      <c r="D160" s="29">
        <v>153160</v>
      </c>
      <c r="E160" s="29"/>
    </row>
    <row r="161" spans="1:5" ht="18.95" customHeight="1" x14ac:dyDescent="0.25">
      <c r="A161" s="22" t="s">
        <v>18</v>
      </c>
      <c r="B161" s="23"/>
      <c r="C161" s="27"/>
      <c r="D161" s="31">
        <v>0</v>
      </c>
      <c r="E161" s="29"/>
    </row>
    <row r="162" spans="1:5" ht="18.95" customHeight="1" x14ac:dyDescent="0.25">
      <c r="A162" s="22" t="s">
        <v>19</v>
      </c>
      <c r="B162" s="23"/>
      <c r="C162" s="27"/>
      <c r="D162" s="29">
        <v>21000</v>
      </c>
      <c r="E162" s="29"/>
    </row>
    <row r="163" spans="1:5" ht="18.95" customHeight="1" x14ac:dyDescent="0.25">
      <c r="A163" s="22" t="s">
        <v>20</v>
      </c>
      <c r="B163" s="23"/>
      <c r="C163" s="27"/>
      <c r="D163" s="31">
        <v>129966</v>
      </c>
      <c r="E163" s="29"/>
    </row>
    <row r="164" spans="1:5" ht="18.95" customHeight="1" x14ac:dyDescent="0.25">
      <c r="A164" s="22" t="s">
        <v>21</v>
      </c>
      <c r="B164" s="23"/>
      <c r="C164" s="27"/>
      <c r="D164" s="29">
        <v>35103.5</v>
      </c>
      <c r="E164" s="29"/>
    </row>
    <row r="165" spans="1:5" ht="18.95" customHeight="1" x14ac:dyDescent="0.25">
      <c r="A165" s="22" t="s">
        <v>22</v>
      </c>
      <c r="B165" s="23"/>
      <c r="C165" s="27"/>
      <c r="D165" s="29">
        <v>234629.13</v>
      </c>
      <c r="E165" s="29"/>
    </row>
    <row r="166" spans="1:5" ht="18.95" customHeight="1" x14ac:dyDescent="0.25">
      <c r="A166" s="22" t="s">
        <v>23</v>
      </c>
      <c r="B166" s="23"/>
      <c r="C166" s="27"/>
      <c r="D166" s="31">
        <v>0</v>
      </c>
      <c r="E166" s="29"/>
    </row>
    <row r="167" spans="1:5" ht="18.95" customHeight="1" x14ac:dyDescent="0.25">
      <c r="A167" s="22" t="s">
        <v>24</v>
      </c>
      <c r="B167" s="23"/>
      <c r="C167" s="27"/>
      <c r="D167" s="31">
        <v>0</v>
      </c>
      <c r="E167" s="29"/>
    </row>
    <row r="168" spans="1:5" ht="18.95" customHeight="1" x14ac:dyDescent="0.25">
      <c r="A168" s="22" t="s">
        <v>25</v>
      </c>
      <c r="B168" s="23"/>
      <c r="C168" s="27"/>
      <c r="D168" s="31">
        <v>0</v>
      </c>
      <c r="E168" s="29">
        <v>0</v>
      </c>
    </row>
    <row r="169" spans="1:5" ht="18.95" customHeight="1" x14ac:dyDescent="0.25">
      <c r="A169" s="22" t="s">
        <v>26</v>
      </c>
      <c r="B169" s="23"/>
      <c r="C169" s="27"/>
      <c r="D169" s="31">
        <v>0</v>
      </c>
      <c r="E169" s="29">
        <v>0</v>
      </c>
    </row>
    <row r="170" spans="1:5" ht="18.95" customHeight="1" x14ac:dyDescent="0.25">
      <c r="A170" s="22" t="s">
        <v>27</v>
      </c>
      <c r="B170" s="23"/>
      <c r="C170" s="27"/>
      <c r="D170" s="31">
        <v>0</v>
      </c>
      <c r="E170" s="29">
        <v>0</v>
      </c>
    </row>
    <row r="171" spans="1:5" ht="18.95" customHeight="1" x14ac:dyDescent="0.25">
      <c r="A171" s="22"/>
      <c r="B171" s="23" t="s">
        <v>28</v>
      </c>
      <c r="C171" s="27"/>
      <c r="D171" s="29"/>
      <c r="E171" s="29">
        <v>922765.45</v>
      </c>
    </row>
    <row r="172" spans="1:5" ht="18.95" customHeight="1" x14ac:dyDescent="0.25">
      <c r="A172" s="22"/>
      <c r="B172" s="23" t="s">
        <v>29</v>
      </c>
      <c r="C172" s="27"/>
      <c r="D172" s="29"/>
      <c r="E172" s="29">
        <v>0</v>
      </c>
    </row>
    <row r="173" spans="1:5" ht="18.95" customHeight="1" x14ac:dyDescent="0.25">
      <c r="A173" s="22"/>
      <c r="B173" s="23" t="s">
        <v>30</v>
      </c>
      <c r="C173" s="27"/>
      <c r="D173" s="29"/>
      <c r="E173" s="29">
        <v>415700</v>
      </c>
    </row>
    <row r="174" spans="1:5" ht="18.95" customHeight="1" x14ac:dyDescent="0.25">
      <c r="A174" s="22"/>
      <c r="B174" s="23" t="s">
        <v>31</v>
      </c>
      <c r="C174" s="27"/>
      <c r="D174" s="29"/>
      <c r="E174" s="29">
        <v>1656658.07</v>
      </c>
    </row>
    <row r="175" spans="1:5" ht="18.95" customHeight="1" x14ac:dyDescent="0.25">
      <c r="A175" s="22"/>
      <c r="B175" s="23" t="s">
        <v>32</v>
      </c>
      <c r="C175" s="27"/>
      <c r="D175" s="29"/>
      <c r="E175" s="29">
        <v>957366.97</v>
      </c>
    </row>
    <row r="176" spans="1:5" ht="18.95" customHeight="1" x14ac:dyDescent="0.25">
      <c r="A176" s="22"/>
      <c r="B176" s="23" t="s">
        <v>33</v>
      </c>
      <c r="C176" s="27"/>
      <c r="D176" s="29"/>
      <c r="E176" s="31">
        <v>0</v>
      </c>
    </row>
    <row r="177" spans="1:5" ht="18.95" customHeight="1" x14ac:dyDescent="0.25">
      <c r="A177" s="22"/>
      <c r="B177" s="23" t="s">
        <v>34</v>
      </c>
      <c r="C177" s="27"/>
      <c r="D177" s="29"/>
      <c r="E177" s="31"/>
    </row>
    <row r="178" spans="1:5" ht="18.95" customHeight="1" x14ac:dyDescent="0.25">
      <c r="A178" s="22"/>
      <c r="B178" s="23" t="s">
        <v>35</v>
      </c>
      <c r="C178" s="27"/>
      <c r="D178" s="29"/>
      <c r="E178" s="31"/>
    </row>
    <row r="179" spans="1:5" ht="18.95" customHeight="1" x14ac:dyDescent="0.25">
      <c r="A179" s="9"/>
      <c r="B179" s="10"/>
      <c r="C179" s="11"/>
      <c r="D179" s="12"/>
      <c r="E179" s="8"/>
    </row>
    <row r="180" spans="1:5" ht="18.95" customHeight="1" thickBot="1" x14ac:dyDescent="0.3">
      <c r="A180" s="13"/>
      <c r="B180" s="14"/>
      <c r="C180" s="13"/>
      <c r="D180" s="15">
        <f>SUM(D149:D179)</f>
        <v>3952490.49</v>
      </c>
      <c r="E180" s="15">
        <f>SUM(E168:E179)</f>
        <v>3952490.49</v>
      </c>
    </row>
    <row r="181" spans="1:5" ht="18.95" customHeight="1" thickTop="1" x14ac:dyDescent="0.25">
      <c r="A181" s="14"/>
      <c r="B181" s="14"/>
      <c r="C181" s="14"/>
      <c r="D181" s="16"/>
      <c r="E181" s="16"/>
    </row>
    <row r="182" spans="1:5" ht="18.95" customHeight="1" x14ac:dyDescent="0.25">
      <c r="A182" s="17"/>
      <c r="B182" s="18"/>
      <c r="C182" s="18"/>
      <c r="D182" s="102" t="s">
        <v>36</v>
      </c>
      <c r="E182" s="102"/>
    </row>
    <row r="183" spans="1:5" ht="18.95" customHeight="1" x14ac:dyDescent="0.25">
      <c r="A183" s="18"/>
      <c r="B183" s="19"/>
      <c r="C183" s="17"/>
      <c r="D183" s="102" t="s">
        <v>37</v>
      </c>
      <c r="E183" s="102"/>
    </row>
    <row r="184" spans="1:5" ht="18.95" customHeight="1" x14ac:dyDescent="0.25">
      <c r="A184" s="18"/>
      <c r="B184" s="19"/>
      <c r="C184" s="17"/>
      <c r="D184" s="20"/>
      <c r="E184" s="20"/>
    </row>
    <row r="185" spans="1:5" ht="18.95" customHeight="1" x14ac:dyDescent="0.25">
      <c r="A185" s="17"/>
      <c r="B185" s="18"/>
      <c r="C185" s="18"/>
      <c r="D185" s="102" t="s">
        <v>36</v>
      </c>
      <c r="E185" s="102"/>
    </row>
    <row r="186" spans="1:5" ht="18.95" customHeight="1" x14ac:dyDescent="0.25">
      <c r="A186" s="17"/>
      <c r="B186" s="17"/>
      <c r="C186" s="17"/>
      <c r="D186" s="102" t="s">
        <v>38</v>
      </c>
      <c r="E186" s="102"/>
    </row>
    <row r="187" spans="1:5" ht="18.95" customHeight="1" x14ac:dyDescent="0.25">
      <c r="A187" s="17"/>
      <c r="B187" s="17"/>
      <c r="C187" s="17"/>
      <c r="D187" s="13"/>
      <c r="E187" s="13"/>
    </row>
    <row r="188" spans="1:5" ht="18.95" customHeight="1" x14ac:dyDescent="0.25">
      <c r="A188" s="17"/>
      <c r="B188" s="19"/>
      <c r="C188" s="17"/>
      <c r="D188" s="102" t="s">
        <v>36</v>
      </c>
      <c r="E188" s="102"/>
    </row>
    <row r="189" spans="1:5" ht="18.95" customHeight="1" x14ac:dyDescent="0.25">
      <c r="A189" s="17"/>
      <c r="B189" s="18"/>
      <c r="C189" s="17"/>
      <c r="D189" s="102" t="s">
        <v>39</v>
      </c>
      <c r="E189" s="102"/>
    </row>
    <row r="190" spans="1:5" ht="18.95" customHeight="1" x14ac:dyDescent="0.25">
      <c r="A190" s="17"/>
      <c r="B190" s="18"/>
      <c r="C190" s="17"/>
      <c r="D190" s="20"/>
      <c r="E190" s="20"/>
    </row>
    <row r="191" spans="1:5" ht="18.95" customHeight="1" x14ac:dyDescent="0.25">
      <c r="A191" s="20"/>
      <c r="B191" s="102"/>
      <c r="C191" s="102"/>
      <c r="D191" s="102" t="s">
        <v>36</v>
      </c>
      <c r="E191" s="102"/>
    </row>
    <row r="192" spans="1:5" ht="18.95" customHeight="1" x14ac:dyDescent="0.25">
      <c r="A192" s="17"/>
      <c r="B192" s="17"/>
      <c r="C192" s="17"/>
      <c r="D192" s="102" t="s">
        <v>40</v>
      </c>
      <c r="E192" s="102"/>
    </row>
    <row r="193" spans="1:5" ht="18.95" customHeight="1" x14ac:dyDescent="0.25">
      <c r="A193" s="103" t="s">
        <v>0</v>
      </c>
      <c r="B193" s="103"/>
      <c r="C193" s="103"/>
      <c r="D193" s="103"/>
      <c r="E193" s="103"/>
    </row>
    <row r="194" spans="1:5" ht="18.95" customHeight="1" x14ac:dyDescent="0.25">
      <c r="A194" s="103" t="s">
        <v>1</v>
      </c>
      <c r="B194" s="103"/>
      <c r="C194" s="103"/>
      <c r="D194" s="103"/>
      <c r="E194" s="103"/>
    </row>
    <row r="195" spans="1:5" ht="18.95" customHeight="1" x14ac:dyDescent="0.25">
      <c r="A195" s="103" t="s">
        <v>81</v>
      </c>
      <c r="B195" s="103"/>
      <c r="C195" s="103"/>
      <c r="D195" s="103"/>
      <c r="E195" s="103"/>
    </row>
    <row r="196" spans="1:5" ht="18.95" customHeight="1" x14ac:dyDescent="0.25">
      <c r="A196" s="104" t="s">
        <v>2</v>
      </c>
      <c r="B196" s="104"/>
      <c r="C196" s="1" t="s">
        <v>3</v>
      </c>
      <c r="D196" s="2" t="s">
        <v>4</v>
      </c>
      <c r="E196" s="2" t="s">
        <v>5</v>
      </c>
    </row>
    <row r="197" spans="1:5" ht="18.95" customHeight="1" x14ac:dyDescent="0.25">
      <c r="A197" s="22" t="s">
        <v>6</v>
      </c>
      <c r="B197" s="23"/>
      <c r="C197" s="24"/>
      <c r="D197" s="25">
        <v>0</v>
      </c>
      <c r="E197" s="26"/>
    </row>
    <row r="198" spans="1:5" ht="18.95" customHeight="1" x14ac:dyDescent="0.25">
      <c r="A198" s="22" t="s">
        <v>7</v>
      </c>
      <c r="B198" s="23"/>
      <c r="C198" s="27"/>
      <c r="D198" s="28">
        <v>2160471.61</v>
      </c>
      <c r="E198" s="29"/>
    </row>
    <row r="199" spans="1:5" ht="18.95" customHeight="1" x14ac:dyDescent="0.25">
      <c r="A199" s="22" t="s">
        <v>8</v>
      </c>
      <c r="B199" s="23"/>
      <c r="C199" s="27"/>
      <c r="D199" s="28">
        <v>25408.58</v>
      </c>
      <c r="E199" s="29"/>
    </row>
    <row r="200" spans="1:5" ht="18.95" customHeight="1" x14ac:dyDescent="0.25">
      <c r="A200" s="22" t="s">
        <v>9</v>
      </c>
      <c r="B200" s="23"/>
      <c r="C200" s="27"/>
      <c r="D200" s="29">
        <v>966632.85</v>
      </c>
      <c r="E200" s="29"/>
    </row>
    <row r="201" spans="1:5" ht="18.95" customHeight="1" x14ac:dyDescent="0.25">
      <c r="A201" s="22" t="s">
        <v>10</v>
      </c>
      <c r="B201" s="23"/>
      <c r="C201" s="27"/>
      <c r="D201" s="30">
        <v>0</v>
      </c>
      <c r="E201" s="29"/>
    </row>
    <row r="202" spans="1:5" ht="18.95" customHeight="1" x14ac:dyDescent="0.25">
      <c r="A202" s="22" t="s">
        <v>11</v>
      </c>
      <c r="B202" s="23"/>
      <c r="C202" s="27"/>
      <c r="D202" s="30">
        <v>0</v>
      </c>
      <c r="E202" s="29"/>
    </row>
    <row r="203" spans="1:5" ht="18.95" customHeight="1" x14ac:dyDescent="0.25">
      <c r="A203" s="22" t="s">
        <v>12</v>
      </c>
      <c r="B203" s="23"/>
      <c r="C203" s="27"/>
      <c r="D203" s="29">
        <v>0</v>
      </c>
      <c r="E203" s="29"/>
    </row>
    <row r="204" spans="1:5" ht="18.95" customHeight="1" x14ac:dyDescent="0.25">
      <c r="A204" s="22" t="s">
        <v>13</v>
      </c>
      <c r="B204" s="23"/>
      <c r="C204" s="27"/>
      <c r="D204" s="29">
        <v>44440</v>
      </c>
      <c r="E204" s="29"/>
    </row>
    <row r="205" spans="1:5" ht="18.95" customHeight="1" x14ac:dyDescent="0.25">
      <c r="A205" s="22" t="s">
        <v>14</v>
      </c>
      <c r="B205" s="23"/>
      <c r="C205" s="27"/>
      <c r="D205" s="29">
        <v>0</v>
      </c>
      <c r="E205" s="29"/>
    </row>
    <row r="206" spans="1:5" ht="18.95" customHeight="1" x14ac:dyDescent="0.25">
      <c r="A206" s="22" t="s">
        <v>15</v>
      </c>
      <c r="B206" s="23"/>
      <c r="C206" s="27"/>
      <c r="D206" s="31">
        <v>139620</v>
      </c>
      <c r="E206" s="29"/>
    </row>
    <row r="207" spans="1:5" ht="18.95" customHeight="1" x14ac:dyDescent="0.25">
      <c r="A207" s="22" t="s">
        <v>16</v>
      </c>
      <c r="B207" s="23"/>
      <c r="C207" s="27"/>
      <c r="D207" s="31">
        <v>0</v>
      </c>
      <c r="E207" s="29"/>
    </row>
    <row r="208" spans="1:5" ht="18.95" customHeight="1" x14ac:dyDescent="0.25">
      <c r="A208" s="22" t="s">
        <v>17</v>
      </c>
      <c r="B208" s="23"/>
      <c r="C208" s="27"/>
      <c r="D208" s="29">
        <v>176090</v>
      </c>
      <c r="E208" s="29"/>
    </row>
    <row r="209" spans="1:5" ht="18.95" customHeight="1" x14ac:dyDescent="0.25">
      <c r="A209" s="22" t="s">
        <v>18</v>
      </c>
      <c r="B209" s="23"/>
      <c r="C209" s="27"/>
      <c r="D209" s="31">
        <v>0</v>
      </c>
      <c r="E209" s="29"/>
    </row>
    <row r="210" spans="1:5" ht="18.95" customHeight="1" x14ac:dyDescent="0.25">
      <c r="A210" s="22" t="s">
        <v>19</v>
      </c>
      <c r="B210" s="23"/>
      <c r="C210" s="27"/>
      <c r="D210" s="29">
        <v>24000</v>
      </c>
      <c r="E210" s="29"/>
    </row>
    <row r="211" spans="1:5" ht="18.95" customHeight="1" x14ac:dyDescent="0.25">
      <c r="A211" s="22" t="s">
        <v>20</v>
      </c>
      <c r="B211" s="23"/>
      <c r="C211" s="27"/>
      <c r="D211" s="31">
        <v>149246</v>
      </c>
      <c r="E211" s="29"/>
    </row>
    <row r="212" spans="1:5" ht="18.95" customHeight="1" x14ac:dyDescent="0.25">
      <c r="A212" s="22" t="s">
        <v>21</v>
      </c>
      <c r="B212" s="23"/>
      <c r="C212" s="27"/>
      <c r="D212" s="29">
        <v>52699.7</v>
      </c>
      <c r="E212" s="29"/>
    </row>
    <row r="213" spans="1:5" ht="18.95" customHeight="1" x14ac:dyDescent="0.25">
      <c r="A213" s="22" t="s">
        <v>22</v>
      </c>
      <c r="B213" s="23"/>
      <c r="C213" s="27"/>
      <c r="D213" s="29">
        <v>322145.53000000003</v>
      </c>
      <c r="E213" s="29"/>
    </row>
    <row r="214" spans="1:5" ht="18.95" customHeight="1" x14ac:dyDescent="0.25">
      <c r="A214" s="22" t="s">
        <v>23</v>
      </c>
      <c r="B214" s="23"/>
      <c r="C214" s="27"/>
      <c r="D214" s="31">
        <v>0</v>
      </c>
      <c r="E214" s="29"/>
    </row>
    <row r="215" spans="1:5" ht="18.95" customHeight="1" x14ac:dyDescent="0.25">
      <c r="A215" s="22" t="s">
        <v>24</v>
      </c>
      <c r="B215" s="23"/>
      <c r="C215" s="27"/>
      <c r="D215" s="31">
        <v>0</v>
      </c>
      <c r="E215" s="29"/>
    </row>
    <row r="216" spans="1:5" ht="18.95" customHeight="1" x14ac:dyDescent="0.25">
      <c r="A216" s="22" t="s">
        <v>25</v>
      </c>
      <c r="B216" s="23"/>
      <c r="C216" s="27"/>
      <c r="D216" s="31">
        <v>0</v>
      </c>
      <c r="E216" s="29">
        <v>156.78</v>
      </c>
    </row>
    <row r="217" spans="1:5" ht="18.95" customHeight="1" x14ac:dyDescent="0.25">
      <c r="A217" s="22" t="s">
        <v>26</v>
      </c>
      <c r="B217" s="23"/>
      <c r="C217" s="27"/>
      <c r="D217" s="31">
        <v>0</v>
      </c>
      <c r="E217" s="29">
        <v>0</v>
      </c>
    </row>
    <row r="218" spans="1:5" ht="18.95" customHeight="1" x14ac:dyDescent="0.25">
      <c r="A218" s="22" t="s">
        <v>27</v>
      </c>
      <c r="B218" s="23"/>
      <c r="C218" s="27"/>
      <c r="D218" s="31">
        <v>0</v>
      </c>
      <c r="E218" s="29">
        <v>0</v>
      </c>
    </row>
    <row r="219" spans="1:5" ht="18.95" customHeight="1" x14ac:dyDescent="0.25">
      <c r="A219" s="22"/>
      <c r="B219" s="23" t="s">
        <v>28</v>
      </c>
      <c r="C219" s="27"/>
      <c r="D219" s="29"/>
      <c r="E219" s="29">
        <v>1029672.45</v>
      </c>
    </row>
    <row r="220" spans="1:5" ht="18.95" customHeight="1" x14ac:dyDescent="0.25">
      <c r="A220" s="22"/>
      <c r="B220" s="23" t="s">
        <v>29</v>
      </c>
      <c r="C220" s="27"/>
      <c r="D220" s="29"/>
      <c r="E220" s="29">
        <v>0</v>
      </c>
    </row>
    <row r="221" spans="1:5" ht="18.95" customHeight="1" x14ac:dyDescent="0.25">
      <c r="A221" s="22"/>
      <c r="B221" s="23" t="s">
        <v>30</v>
      </c>
      <c r="C221" s="27"/>
      <c r="D221" s="29"/>
      <c r="E221" s="29">
        <v>416900</v>
      </c>
    </row>
    <row r="222" spans="1:5" ht="18.95" customHeight="1" x14ac:dyDescent="0.25">
      <c r="A222" s="22"/>
      <c r="B222" s="23" t="s">
        <v>31</v>
      </c>
      <c r="C222" s="27"/>
      <c r="D222" s="29"/>
      <c r="E222" s="29">
        <v>1656658.07</v>
      </c>
    </row>
    <row r="223" spans="1:5" ht="18.95" customHeight="1" x14ac:dyDescent="0.25">
      <c r="A223" s="22"/>
      <c r="B223" s="23" t="s">
        <v>32</v>
      </c>
      <c r="C223" s="27"/>
      <c r="D223" s="29"/>
      <c r="E223" s="29">
        <v>957366.97</v>
      </c>
    </row>
    <row r="224" spans="1:5" ht="18.95" customHeight="1" x14ac:dyDescent="0.25">
      <c r="A224" s="22"/>
      <c r="B224" s="23" t="s">
        <v>33</v>
      </c>
      <c r="C224" s="27"/>
      <c r="D224" s="29"/>
      <c r="E224" s="31">
        <v>0</v>
      </c>
    </row>
    <row r="225" spans="1:5" ht="18.95" customHeight="1" x14ac:dyDescent="0.25">
      <c r="A225" s="22"/>
      <c r="B225" s="23" t="s">
        <v>34</v>
      </c>
      <c r="C225" s="27"/>
      <c r="D225" s="29"/>
      <c r="E225" s="31"/>
    </row>
    <row r="226" spans="1:5" ht="18.95" customHeight="1" x14ac:dyDescent="0.25">
      <c r="A226" s="22"/>
      <c r="B226" s="23" t="s">
        <v>35</v>
      </c>
      <c r="C226" s="27"/>
      <c r="D226" s="29"/>
      <c r="E226" s="31"/>
    </row>
    <row r="227" spans="1:5" ht="18.95" customHeight="1" x14ac:dyDescent="0.25">
      <c r="A227" s="9"/>
      <c r="B227" s="10"/>
      <c r="C227" s="11"/>
      <c r="D227" s="12"/>
      <c r="E227" s="8"/>
    </row>
    <row r="228" spans="1:5" ht="18.95" customHeight="1" thickBot="1" x14ac:dyDescent="0.3">
      <c r="A228" s="13"/>
      <c r="B228" s="14"/>
      <c r="C228" s="13"/>
      <c r="D228" s="15">
        <f>SUM(D197:D227)</f>
        <v>4060754.2700000005</v>
      </c>
      <c r="E228" s="15">
        <f>SUM(E216:E227)</f>
        <v>4060754.2699999996</v>
      </c>
    </row>
    <row r="229" spans="1:5" ht="18.95" customHeight="1" thickTop="1" x14ac:dyDescent="0.25">
      <c r="A229" s="14"/>
      <c r="B229" s="14"/>
      <c r="C229" s="14"/>
      <c r="D229" s="16"/>
      <c r="E229" s="16"/>
    </row>
    <row r="230" spans="1:5" ht="18.95" customHeight="1" x14ac:dyDescent="0.25">
      <c r="A230" s="17"/>
      <c r="B230" s="18"/>
      <c r="C230" s="18"/>
      <c r="D230" s="102" t="s">
        <v>36</v>
      </c>
      <c r="E230" s="102"/>
    </row>
    <row r="231" spans="1:5" ht="18.95" customHeight="1" x14ac:dyDescent="0.25">
      <c r="A231" s="18"/>
      <c r="B231" s="19"/>
      <c r="C231" s="17"/>
      <c r="D231" s="102" t="s">
        <v>37</v>
      </c>
      <c r="E231" s="102"/>
    </row>
    <row r="232" spans="1:5" ht="18.95" customHeight="1" x14ac:dyDescent="0.25">
      <c r="A232" s="18"/>
      <c r="B232" s="19"/>
      <c r="C232" s="17"/>
      <c r="D232" s="20"/>
      <c r="E232" s="20"/>
    </row>
    <row r="233" spans="1:5" ht="18.95" customHeight="1" x14ac:dyDescent="0.25">
      <c r="A233" s="17"/>
      <c r="B233" s="18"/>
      <c r="C233" s="18"/>
      <c r="D233" s="102" t="s">
        <v>36</v>
      </c>
      <c r="E233" s="102"/>
    </row>
    <row r="234" spans="1:5" ht="18.95" customHeight="1" x14ac:dyDescent="0.25">
      <c r="A234" s="17"/>
      <c r="B234" s="17"/>
      <c r="C234" s="17"/>
      <c r="D234" s="102" t="s">
        <v>38</v>
      </c>
      <c r="E234" s="102"/>
    </row>
    <row r="235" spans="1:5" ht="18.95" customHeight="1" x14ac:dyDescent="0.25">
      <c r="A235" s="17"/>
      <c r="B235" s="17"/>
      <c r="C235" s="17"/>
      <c r="D235" s="13"/>
      <c r="E235" s="13"/>
    </row>
    <row r="236" spans="1:5" ht="18.95" customHeight="1" x14ac:dyDescent="0.25">
      <c r="A236" s="17"/>
      <c r="B236" s="19"/>
      <c r="C236" s="17"/>
      <c r="D236" s="102" t="s">
        <v>36</v>
      </c>
      <c r="E236" s="102"/>
    </row>
    <row r="237" spans="1:5" ht="18.95" customHeight="1" x14ac:dyDescent="0.25">
      <c r="A237" s="17"/>
      <c r="B237" s="18"/>
      <c r="C237" s="17"/>
      <c r="D237" s="102" t="s">
        <v>39</v>
      </c>
      <c r="E237" s="102"/>
    </row>
    <row r="238" spans="1:5" ht="18.95" customHeight="1" x14ac:dyDescent="0.25">
      <c r="A238" s="17"/>
      <c r="B238" s="18"/>
      <c r="C238" s="17"/>
      <c r="D238" s="20"/>
      <c r="E238" s="20"/>
    </row>
    <row r="239" spans="1:5" ht="18.95" customHeight="1" x14ac:dyDescent="0.25">
      <c r="A239" s="20"/>
      <c r="B239" s="102"/>
      <c r="C239" s="102"/>
      <c r="D239" s="102" t="s">
        <v>36</v>
      </c>
      <c r="E239" s="102"/>
    </row>
    <row r="240" spans="1:5" ht="18.95" customHeight="1" x14ac:dyDescent="0.25">
      <c r="A240" s="17"/>
      <c r="B240" s="17"/>
      <c r="C240" s="17"/>
      <c r="D240" s="102" t="s">
        <v>40</v>
      </c>
      <c r="E240" s="102"/>
    </row>
    <row r="241" spans="1:5" ht="18.95" customHeight="1" x14ac:dyDescent="0.25">
      <c r="A241" s="17"/>
      <c r="B241" s="17"/>
      <c r="C241" s="17"/>
      <c r="D241" s="20"/>
      <c r="E241" s="20"/>
    </row>
    <row r="242" spans="1:5" ht="18.95" customHeight="1" x14ac:dyDescent="0.25">
      <c r="A242" s="17"/>
      <c r="B242" s="17"/>
      <c r="C242" s="17"/>
      <c r="D242" s="20"/>
      <c r="E242" s="20"/>
    </row>
    <row r="243" spans="1:5" ht="18.95" customHeight="1" x14ac:dyDescent="0.25">
      <c r="A243" s="17"/>
      <c r="B243" s="17"/>
      <c r="C243" s="17"/>
      <c r="D243" s="20"/>
      <c r="E243" s="20"/>
    </row>
    <row r="244" spans="1:5" ht="18.95" customHeight="1" x14ac:dyDescent="0.25">
      <c r="A244" s="103" t="s">
        <v>0</v>
      </c>
      <c r="B244" s="103"/>
      <c r="C244" s="103"/>
      <c r="D244" s="103"/>
      <c r="E244" s="103"/>
    </row>
    <row r="245" spans="1:5" ht="18.95" customHeight="1" x14ac:dyDescent="0.25">
      <c r="A245" s="103" t="s">
        <v>1</v>
      </c>
      <c r="B245" s="103"/>
      <c r="C245" s="103"/>
      <c r="D245" s="103"/>
      <c r="E245" s="103"/>
    </row>
    <row r="246" spans="1:5" ht="18.95" customHeight="1" x14ac:dyDescent="0.25">
      <c r="A246" s="103" t="s">
        <v>85</v>
      </c>
      <c r="B246" s="103"/>
      <c r="C246" s="103"/>
      <c r="D246" s="103"/>
      <c r="E246" s="103"/>
    </row>
    <row r="247" spans="1:5" ht="18.95" customHeight="1" x14ac:dyDescent="0.25">
      <c r="A247" s="104" t="s">
        <v>2</v>
      </c>
      <c r="B247" s="104"/>
      <c r="C247" s="1" t="s">
        <v>3</v>
      </c>
      <c r="D247" s="2" t="s">
        <v>4</v>
      </c>
      <c r="E247" s="2" t="s">
        <v>5</v>
      </c>
    </row>
    <row r="248" spans="1:5" ht="18.95" customHeight="1" x14ac:dyDescent="0.25">
      <c r="A248" s="22" t="s">
        <v>6</v>
      </c>
      <c r="B248" s="23"/>
      <c r="C248" s="24"/>
      <c r="D248" s="25">
        <v>0</v>
      </c>
      <c r="E248" s="26"/>
    </row>
    <row r="249" spans="1:5" ht="18.95" customHeight="1" x14ac:dyDescent="0.25">
      <c r="A249" s="22" t="s">
        <v>7</v>
      </c>
      <c r="B249" s="23"/>
      <c r="C249" s="27"/>
      <c r="D249" s="28">
        <v>1199730.2</v>
      </c>
      <c r="E249" s="29"/>
    </row>
    <row r="250" spans="1:5" ht="18.95" customHeight="1" x14ac:dyDescent="0.25">
      <c r="A250" s="22" t="s">
        <v>8</v>
      </c>
      <c r="B250" s="23"/>
      <c r="C250" s="27"/>
      <c r="D250" s="28">
        <v>971790.62</v>
      </c>
      <c r="E250" s="29"/>
    </row>
    <row r="251" spans="1:5" ht="18.95" customHeight="1" x14ac:dyDescent="0.25">
      <c r="A251" s="22" t="s">
        <v>9</v>
      </c>
      <c r="B251" s="23"/>
      <c r="C251" s="27"/>
      <c r="D251" s="29">
        <v>966632.85</v>
      </c>
      <c r="E251" s="29"/>
    </row>
    <row r="252" spans="1:5" ht="18.95" customHeight="1" x14ac:dyDescent="0.25">
      <c r="A252" s="22" t="s">
        <v>10</v>
      </c>
      <c r="B252" s="23"/>
      <c r="C252" s="27"/>
      <c r="D252" s="30">
        <v>0</v>
      </c>
      <c r="E252" s="29"/>
    </row>
    <row r="253" spans="1:5" ht="18.95" customHeight="1" x14ac:dyDescent="0.25">
      <c r="A253" s="22" t="s">
        <v>11</v>
      </c>
      <c r="B253" s="23"/>
      <c r="C253" s="27"/>
      <c r="D253" s="30">
        <v>0</v>
      </c>
      <c r="E253" s="29"/>
    </row>
    <row r="254" spans="1:5" ht="18.95" customHeight="1" x14ac:dyDescent="0.25">
      <c r="A254" s="22" t="s">
        <v>12</v>
      </c>
      <c r="B254" s="23"/>
      <c r="C254" s="27"/>
      <c r="D254" s="29">
        <v>0</v>
      </c>
      <c r="E254" s="29"/>
    </row>
    <row r="255" spans="1:5" ht="18.95" customHeight="1" x14ac:dyDescent="0.25">
      <c r="A255" s="22" t="s">
        <v>13</v>
      </c>
      <c r="B255" s="23"/>
      <c r="C255" s="27"/>
      <c r="D255" s="29">
        <v>44864</v>
      </c>
      <c r="E255" s="29"/>
    </row>
    <row r="256" spans="1:5" ht="18.95" customHeight="1" x14ac:dyDescent="0.25">
      <c r="A256" s="22" t="s">
        <v>14</v>
      </c>
      <c r="B256" s="23"/>
      <c r="C256" s="27"/>
      <c r="D256" s="29">
        <v>0</v>
      </c>
      <c r="E256" s="29"/>
    </row>
    <row r="257" spans="1:5" ht="18.95" customHeight="1" x14ac:dyDescent="0.25">
      <c r="A257" s="22" t="s">
        <v>15</v>
      </c>
      <c r="B257" s="23"/>
      <c r="C257" s="27"/>
      <c r="D257" s="31">
        <v>164880</v>
      </c>
      <c r="E257" s="29"/>
    </row>
    <row r="258" spans="1:5" ht="18.95" customHeight="1" x14ac:dyDescent="0.25">
      <c r="A258" s="22" t="s">
        <v>16</v>
      </c>
      <c r="B258" s="23"/>
      <c r="C258" s="27"/>
      <c r="D258" s="31">
        <v>0</v>
      </c>
      <c r="E258" s="29"/>
    </row>
    <row r="259" spans="1:5" ht="18.95" customHeight="1" x14ac:dyDescent="0.25">
      <c r="A259" s="22" t="s">
        <v>17</v>
      </c>
      <c r="B259" s="23"/>
      <c r="C259" s="27"/>
      <c r="D259" s="29">
        <v>204840</v>
      </c>
      <c r="E259" s="29"/>
    </row>
    <row r="260" spans="1:5" ht="18.95" customHeight="1" x14ac:dyDescent="0.25">
      <c r="A260" s="22" t="s">
        <v>18</v>
      </c>
      <c r="B260" s="23"/>
      <c r="C260" s="27"/>
      <c r="D260" s="31">
        <v>0</v>
      </c>
      <c r="E260" s="29"/>
    </row>
    <row r="261" spans="1:5" ht="18.95" customHeight="1" x14ac:dyDescent="0.25">
      <c r="A261" s="22" t="s">
        <v>19</v>
      </c>
      <c r="B261" s="23"/>
      <c r="C261" s="27"/>
      <c r="D261" s="29">
        <v>27000</v>
      </c>
      <c r="E261" s="29"/>
    </row>
    <row r="262" spans="1:5" ht="18.95" customHeight="1" x14ac:dyDescent="0.25">
      <c r="A262" s="22" t="s">
        <v>20</v>
      </c>
      <c r="B262" s="23"/>
      <c r="C262" s="27"/>
      <c r="D262" s="31">
        <v>170936</v>
      </c>
      <c r="E262" s="29"/>
    </row>
    <row r="263" spans="1:5" ht="18.95" customHeight="1" x14ac:dyDescent="0.25">
      <c r="A263" s="22" t="s">
        <v>21</v>
      </c>
      <c r="B263" s="23"/>
      <c r="C263" s="27"/>
      <c r="D263" s="29">
        <v>53547.7</v>
      </c>
      <c r="E263" s="29"/>
    </row>
    <row r="264" spans="1:5" ht="18.95" customHeight="1" x14ac:dyDescent="0.25">
      <c r="A264" s="22" t="s">
        <v>22</v>
      </c>
      <c r="B264" s="23"/>
      <c r="C264" s="27"/>
      <c r="D264" s="29">
        <v>372935.72</v>
      </c>
      <c r="E264" s="29"/>
    </row>
    <row r="265" spans="1:5" ht="18.95" customHeight="1" x14ac:dyDescent="0.25">
      <c r="A265" s="22" t="s">
        <v>23</v>
      </c>
      <c r="B265" s="23"/>
      <c r="C265" s="27"/>
      <c r="D265" s="31">
        <v>0</v>
      </c>
      <c r="E265" s="29"/>
    </row>
    <row r="266" spans="1:5" ht="18.95" customHeight="1" x14ac:dyDescent="0.25">
      <c r="A266" s="22" t="s">
        <v>24</v>
      </c>
      <c r="B266" s="23"/>
      <c r="C266" s="27"/>
      <c r="D266" s="31">
        <v>0</v>
      </c>
      <c r="E266" s="29"/>
    </row>
    <row r="267" spans="1:5" ht="18.95" customHeight="1" x14ac:dyDescent="0.25">
      <c r="A267" s="22" t="s">
        <v>25</v>
      </c>
      <c r="B267" s="23"/>
      <c r="C267" s="27"/>
      <c r="D267" s="31">
        <v>0</v>
      </c>
      <c r="E267" s="29">
        <v>7.93</v>
      </c>
    </row>
    <row r="268" spans="1:5" ht="18.95" customHeight="1" x14ac:dyDescent="0.25">
      <c r="A268" s="22" t="s">
        <v>26</v>
      </c>
      <c r="B268" s="23"/>
      <c r="C268" s="27"/>
      <c r="D268" s="31">
        <v>0</v>
      </c>
      <c r="E268" s="29">
        <v>0</v>
      </c>
    </row>
    <row r="269" spans="1:5" ht="18.95" customHeight="1" x14ac:dyDescent="0.25">
      <c r="A269" s="22" t="s">
        <v>27</v>
      </c>
      <c r="B269" s="23"/>
      <c r="C269" s="27"/>
      <c r="D269" s="31">
        <v>0</v>
      </c>
      <c r="E269" s="29">
        <v>0</v>
      </c>
    </row>
    <row r="270" spans="1:5" ht="18.95" customHeight="1" x14ac:dyDescent="0.25">
      <c r="A270" s="22"/>
      <c r="B270" s="23" t="s">
        <v>28</v>
      </c>
      <c r="C270" s="27"/>
      <c r="D270" s="29"/>
      <c r="E270" s="29">
        <v>1146224.1200000001</v>
      </c>
    </row>
    <row r="271" spans="1:5" ht="18.95" customHeight="1" x14ac:dyDescent="0.25">
      <c r="A271" s="22"/>
      <c r="B271" s="23" t="s">
        <v>29</v>
      </c>
      <c r="C271" s="27"/>
      <c r="D271" s="29"/>
      <c r="E271" s="29">
        <v>0</v>
      </c>
    </row>
    <row r="272" spans="1:5" ht="18.95" customHeight="1" x14ac:dyDescent="0.25">
      <c r="A272" s="22"/>
      <c r="B272" s="23" t="s">
        <v>30</v>
      </c>
      <c r="C272" s="27"/>
      <c r="D272" s="29"/>
      <c r="E272" s="29">
        <v>416900</v>
      </c>
    </row>
    <row r="273" spans="1:5" ht="18.95" customHeight="1" x14ac:dyDescent="0.25">
      <c r="A273" s="22"/>
      <c r="B273" s="23" t="s">
        <v>31</v>
      </c>
      <c r="C273" s="27"/>
      <c r="D273" s="29"/>
      <c r="E273" s="29">
        <v>1656658.07</v>
      </c>
    </row>
    <row r="274" spans="1:5" ht="18.95" customHeight="1" x14ac:dyDescent="0.25">
      <c r="A274" s="22"/>
      <c r="B274" s="23" t="s">
        <v>32</v>
      </c>
      <c r="C274" s="27"/>
      <c r="D274" s="29"/>
      <c r="E274" s="29">
        <v>957366.97</v>
      </c>
    </row>
    <row r="275" spans="1:5" ht="18.95" customHeight="1" x14ac:dyDescent="0.25">
      <c r="A275" s="22"/>
      <c r="B275" s="23" t="s">
        <v>33</v>
      </c>
      <c r="C275" s="27"/>
      <c r="D275" s="29"/>
      <c r="E275" s="31">
        <v>0</v>
      </c>
    </row>
    <row r="276" spans="1:5" ht="18.95" customHeight="1" x14ac:dyDescent="0.25">
      <c r="A276" s="22"/>
      <c r="B276" s="23" t="s">
        <v>34</v>
      </c>
      <c r="C276" s="27"/>
      <c r="D276" s="29"/>
      <c r="E276" s="31"/>
    </row>
    <row r="277" spans="1:5" ht="18.95" customHeight="1" x14ac:dyDescent="0.25">
      <c r="A277" s="22"/>
      <c r="B277" s="23" t="s">
        <v>35</v>
      </c>
      <c r="C277" s="27"/>
      <c r="D277" s="29"/>
      <c r="E277" s="31"/>
    </row>
    <row r="278" spans="1:5" ht="18.95" customHeight="1" x14ac:dyDescent="0.25">
      <c r="A278" s="9"/>
      <c r="B278" s="10"/>
      <c r="C278" s="11"/>
      <c r="D278" s="12"/>
      <c r="E278" s="8"/>
    </row>
    <row r="279" spans="1:5" ht="18.95" customHeight="1" thickBot="1" x14ac:dyDescent="0.3">
      <c r="A279" s="13"/>
      <c r="B279" s="14"/>
      <c r="C279" s="13"/>
      <c r="D279" s="15">
        <f>SUM(D248:D278)</f>
        <v>4177157.09</v>
      </c>
      <c r="E279" s="15">
        <f>SUM(E267:E278)</f>
        <v>4177157.09</v>
      </c>
    </row>
    <row r="280" spans="1:5" ht="18.95" customHeight="1" thickTop="1" x14ac:dyDescent="0.25">
      <c r="A280" s="14"/>
      <c r="B280" s="14"/>
      <c r="C280" s="14"/>
      <c r="D280" s="16"/>
      <c r="E280" s="16"/>
    </row>
    <row r="281" spans="1:5" ht="18.95" customHeight="1" x14ac:dyDescent="0.25">
      <c r="A281" s="17"/>
      <c r="B281" s="18"/>
      <c r="C281" s="18"/>
      <c r="D281" s="102" t="s">
        <v>36</v>
      </c>
      <c r="E281" s="102"/>
    </row>
    <row r="282" spans="1:5" ht="18.95" customHeight="1" x14ac:dyDescent="0.25">
      <c r="A282" s="18"/>
      <c r="B282" s="19"/>
      <c r="C282" s="17"/>
      <c r="D282" s="102" t="s">
        <v>37</v>
      </c>
      <c r="E282" s="102"/>
    </row>
    <row r="283" spans="1:5" ht="18.95" customHeight="1" x14ac:dyDescent="0.25">
      <c r="A283" s="18"/>
      <c r="B283" s="19"/>
      <c r="C283" s="17"/>
      <c r="D283" s="20"/>
      <c r="E283" s="20"/>
    </row>
    <row r="284" spans="1:5" ht="18.95" customHeight="1" x14ac:dyDescent="0.25">
      <c r="A284" s="17"/>
      <c r="B284" s="18"/>
      <c r="C284" s="18"/>
      <c r="D284" s="102" t="s">
        <v>36</v>
      </c>
      <c r="E284" s="102"/>
    </row>
    <row r="285" spans="1:5" ht="18.95" customHeight="1" x14ac:dyDescent="0.25">
      <c r="A285" s="17"/>
      <c r="B285" s="17"/>
      <c r="C285" s="17"/>
      <c r="D285" s="102" t="s">
        <v>38</v>
      </c>
      <c r="E285" s="102"/>
    </row>
    <row r="286" spans="1:5" ht="18.95" customHeight="1" x14ac:dyDescent="0.25">
      <c r="A286" s="17"/>
      <c r="B286" s="17"/>
      <c r="C286" s="17"/>
      <c r="D286" s="13"/>
      <c r="E286" s="13"/>
    </row>
    <row r="287" spans="1:5" ht="18.95" customHeight="1" x14ac:dyDescent="0.25">
      <c r="A287" s="17"/>
      <c r="B287" s="19"/>
      <c r="C287" s="17"/>
      <c r="D287" s="102" t="s">
        <v>36</v>
      </c>
      <c r="E287" s="102"/>
    </row>
    <row r="288" spans="1:5" ht="18.95" customHeight="1" x14ac:dyDescent="0.25">
      <c r="A288" s="17"/>
      <c r="B288" s="18"/>
      <c r="C288" s="17"/>
      <c r="D288" s="102" t="s">
        <v>39</v>
      </c>
      <c r="E288" s="102"/>
    </row>
    <row r="289" spans="1:5" ht="18.95" customHeight="1" x14ac:dyDescent="0.25">
      <c r="A289" s="17"/>
      <c r="B289" s="18"/>
      <c r="C289" s="17"/>
      <c r="D289" s="20"/>
      <c r="E289" s="20"/>
    </row>
    <row r="290" spans="1:5" ht="18.95" customHeight="1" x14ac:dyDescent="0.25">
      <c r="A290" s="20"/>
      <c r="B290" s="102"/>
      <c r="C290" s="102"/>
      <c r="D290" s="102" t="s">
        <v>36</v>
      </c>
      <c r="E290" s="102"/>
    </row>
    <row r="291" spans="1:5" ht="18.95" customHeight="1" x14ac:dyDescent="0.25">
      <c r="A291" s="17"/>
      <c r="B291" s="17"/>
      <c r="C291" s="17"/>
      <c r="D291" s="102" t="s">
        <v>40</v>
      </c>
      <c r="E291" s="102"/>
    </row>
    <row r="292" spans="1:5" ht="18.600000000000001" customHeight="1" x14ac:dyDescent="0.25">
      <c r="A292" s="103" t="s">
        <v>0</v>
      </c>
      <c r="B292" s="103"/>
      <c r="C292" s="103"/>
      <c r="D292" s="103"/>
      <c r="E292" s="103"/>
    </row>
    <row r="293" spans="1:5" ht="18.600000000000001" customHeight="1" x14ac:dyDescent="0.25">
      <c r="A293" s="103" t="s">
        <v>1</v>
      </c>
      <c r="B293" s="103"/>
      <c r="C293" s="103"/>
      <c r="D293" s="103"/>
      <c r="E293" s="103"/>
    </row>
    <row r="294" spans="1:5" ht="18.600000000000001" customHeight="1" x14ac:dyDescent="0.25">
      <c r="A294" s="103" t="s">
        <v>89</v>
      </c>
      <c r="B294" s="103"/>
      <c r="C294" s="103"/>
      <c r="D294" s="103"/>
      <c r="E294" s="103"/>
    </row>
    <row r="295" spans="1:5" ht="18.600000000000001" customHeight="1" x14ac:dyDescent="0.25">
      <c r="A295" s="104" t="s">
        <v>2</v>
      </c>
      <c r="B295" s="104"/>
      <c r="C295" s="1" t="s">
        <v>3</v>
      </c>
      <c r="D295" s="2" t="s">
        <v>4</v>
      </c>
      <c r="E295" s="2" t="s">
        <v>5</v>
      </c>
    </row>
    <row r="296" spans="1:5" ht="18.600000000000001" customHeight="1" x14ac:dyDescent="0.25">
      <c r="A296" s="22" t="s">
        <v>6</v>
      </c>
      <c r="B296" s="23"/>
      <c r="C296" s="24"/>
      <c r="D296" s="25">
        <v>0</v>
      </c>
      <c r="E296" s="26"/>
    </row>
    <row r="297" spans="1:5" ht="18.600000000000001" customHeight="1" x14ac:dyDescent="0.25">
      <c r="A297" s="22" t="s">
        <v>7</v>
      </c>
      <c r="B297" s="23"/>
      <c r="C297" s="27"/>
      <c r="D297" s="28">
        <v>1226115.05</v>
      </c>
      <c r="E297" s="29"/>
    </row>
    <row r="298" spans="1:5" ht="18.600000000000001" customHeight="1" x14ac:dyDescent="0.25">
      <c r="A298" s="22" t="s">
        <v>8</v>
      </c>
      <c r="B298" s="23"/>
      <c r="C298" s="27"/>
      <c r="D298" s="28">
        <v>931130.62</v>
      </c>
      <c r="E298" s="29"/>
    </row>
    <row r="299" spans="1:5" ht="18.600000000000001" customHeight="1" x14ac:dyDescent="0.25">
      <c r="A299" s="22" t="s">
        <v>9</v>
      </c>
      <c r="B299" s="23"/>
      <c r="C299" s="27"/>
      <c r="D299" s="29">
        <v>966632.85</v>
      </c>
      <c r="E299" s="29"/>
    </row>
    <row r="300" spans="1:5" ht="18.600000000000001" customHeight="1" x14ac:dyDescent="0.25">
      <c r="A300" s="22" t="s">
        <v>10</v>
      </c>
      <c r="B300" s="23"/>
      <c r="C300" s="27"/>
      <c r="D300" s="30">
        <v>0</v>
      </c>
      <c r="E300" s="29"/>
    </row>
    <row r="301" spans="1:5" ht="18.600000000000001" customHeight="1" x14ac:dyDescent="0.25">
      <c r="A301" s="22" t="s">
        <v>11</v>
      </c>
      <c r="B301" s="23"/>
      <c r="C301" s="27"/>
      <c r="D301" s="30">
        <v>0</v>
      </c>
      <c r="E301" s="29"/>
    </row>
    <row r="302" spans="1:5" ht="18.600000000000001" customHeight="1" x14ac:dyDescent="0.25">
      <c r="A302" s="22" t="s">
        <v>12</v>
      </c>
      <c r="B302" s="23"/>
      <c r="C302" s="27"/>
      <c r="D302" s="29">
        <v>0</v>
      </c>
      <c r="E302" s="29"/>
    </row>
    <row r="303" spans="1:5" ht="18.600000000000001" customHeight="1" x14ac:dyDescent="0.25">
      <c r="A303" s="22" t="s">
        <v>13</v>
      </c>
      <c r="B303" s="23"/>
      <c r="C303" s="27"/>
      <c r="D303" s="29">
        <v>53940</v>
      </c>
      <c r="E303" s="29"/>
    </row>
    <row r="304" spans="1:5" ht="18.600000000000001" customHeight="1" x14ac:dyDescent="0.25">
      <c r="A304" s="22" t="s">
        <v>14</v>
      </c>
      <c r="B304" s="23"/>
      <c r="C304" s="27"/>
      <c r="D304" s="29">
        <v>0</v>
      </c>
      <c r="E304" s="29"/>
    </row>
    <row r="305" spans="1:5" ht="18.600000000000001" customHeight="1" x14ac:dyDescent="0.25">
      <c r="A305" s="22" t="s">
        <v>15</v>
      </c>
      <c r="B305" s="23"/>
      <c r="C305" s="27"/>
      <c r="D305" s="31">
        <v>182940</v>
      </c>
      <c r="E305" s="29"/>
    </row>
    <row r="306" spans="1:5" ht="18.600000000000001" customHeight="1" x14ac:dyDescent="0.25">
      <c r="A306" s="22" t="s">
        <v>16</v>
      </c>
      <c r="B306" s="23"/>
      <c r="C306" s="27"/>
      <c r="D306" s="31"/>
      <c r="E306" s="29"/>
    </row>
    <row r="307" spans="1:5" ht="18.600000000000001" customHeight="1" x14ac:dyDescent="0.25">
      <c r="A307" s="22" t="s">
        <v>17</v>
      </c>
      <c r="B307" s="23"/>
      <c r="C307" s="27"/>
      <c r="D307" s="29">
        <v>227440</v>
      </c>
      <c r="E307" s="29"/>
    </row>
    <row r="308" spans="1:5" ht="18.600000000000001" customHeight="1" x14ac:dyDescent="0.25">
      <c r="A308" s="22" t="s">
        <v>18</v>
      </c>
      <c r="B308" s="23"/>
      <c r="C308" s="27"/>
      <c r="D308" s="31">
        <v>0</v>
      </c>
      <c r="E308" s="29"/>
    </row>
    <row r="309" spans="1:5" ht="18.600000000000001" customHeight="1" x14ac:dyDescent="0.25">
      <c r="A309" s="22" t="s">
        <v>19</v>
      </c>
      <c r="B309" s="23"/>
      <c r="C309" s="27"/>
      <c r="D309" s="29">
        <v>30000</v>
      </c>
      <c r="E309" s="29"/>
    </row>
    <row r="310" spans="1:5" ht="18.600000000000001" customHeight="1" x14ac:dyDescent="0.25">
      <c r="A310" s="22" t="s">
        <v>20</v>
      </c>
      <c r="B310" s="23"/>
      <c r="C310" s="27"/>
      <c r="D310" s="31">
        <v>195826</v>
      </c>
      <c r="E310" s="29"/>
    </row>
    <row r="311" spans="1:5" ht="18.600000000000001" customHeight="1" x14ac:dyDescent="0.25">
      <c r="A311" s="22" t="s">
        <v>21</v>
      </c>
      <c r="B311" s="23"/>
      <c r="C311" s="27"/>
      <c r="D311" s="29">
        <v>71573.100000000006</v>
      </c>
      <c r="E311" s="29"/>
    </row>
    <row r="312" spans="1:5" ht="18.600000000000001" customHeight="1" x14ac:dyDescent="0.25">
      <c r="A312" s="22" t="s">
        <v>22</v>
      </c>
      <c r="B312" s="23"/>
      <c r="C312" s="27"/>
      <c r="D312" s="29">
        <v>421327</v>
      </c>
      <c r="E312" s="29"/>
    </row>
    <row r="313" spans="1:5" ht="18.600000000000001" customHeight="1" x14ac:dyDescent="0.25">
      <c r="A313" s="22" t="s">
        <v>23</v>
      </c>
      <c r="B313" s="23"/>
      <c r="C313" s="27"/>
      <c r="D313" s="31">
        <v>0</v>
      </c>
      <c r="E313" s="29"/>
    </row>
    <row r="314" spans="1:5" ht="18.600000000000001" customHeight="1" x14ac:dyDescent="0.25">
      <c r="A314" s="22" t="s">
        <v>24</v>
      </c>
      <c r="B314" s="23"/>
      <c r="C314" s="27"/>
      <c r="D314" s="31">
        <v>0</v>
      </c>
      <c r="E314" s="29"/>
    </row>
    <row r="315" spans="1:5" ht="18.600000000000001" customHeight="1" x14ac:dyDescent="0.25">
      <c r="A315" s="22" t="s">
        <v>25</v>
      </c>
      <c r="B315" s="23"/>
      <c r="C315" s="27"/>
      <c r="D315" s="31">
        <v>0</v>
      </c>
      <c r="E315" s="29">
        <v>168.46</v>
      </c>
    </row>
    <row r="316" spans="1:5" ht="18.600000000000001" customHeight="1" x14ac:dyDescent="0.25">
      <c r="A316" s="22" t="s">
        <v>26</v>
      </c>
      <c r="B316" s="23"/>
      <c r="C316" s="27"/>
      <c r="D316" s="31">
        <v>0</v>
      </c>
      <c r="E316" s="29">
        <v>0</v>
      </c>
    </row>
    <row r="317" spans="1:5" ht="18.600000000000001" customHeight="1" x14ac:dyDescent="0.25">
      <c r="A317" s="22" t="s">
        <v>27</v>
      </c>
      <c r="B317" s="23"/>
      <c r="C317" s="27"/>
      <c r="D317" s="31">
        <v>0</v>
      </c>
      <c r="E317" s="29">
        <v>0</v>
      </c>
    </row>
    <row r="318" spans="1:5" ht="18.600000000000001" customHeight="1" x14ac:dyDescent="0.25">
      <c r="A318" s="22"/>
      <c r="B318" s="23" t="s">
        <v>28</v>
      </c>
      <c r="C318" s="27"/>
      <c r="D318" s="29"/>
      <c r="E318" s="29">
        <v>1275131.1200000001</v>
      </c>
    </row>
    <row r="319" spans="1:5" ht="18.600000000000001" customHeight="1" x14ac:dyDescent="0.25">
      <c r="A319" s="22"/>
      <c r="B319" s="23" t="s">
        <v>29</v>
      </c>
      <c r="C319" s="27"/>
      <c r="D319" s="29"/>
      <c r="E319" s="29">
        <v>0</v>
      </c>
    </row>
    <row r="320" spans="1:5" ht="18.600000000000001" customHeight="1" x14ac:dyDescent="0.25">
      <c r="A320" s="22"/>
      <c r="B320" s="23" t="s">
        <v>30</v>
      </c>
      <c r="C320" s="27"/>
      <c r="D320" s="29"/>
      <c r="E320" s="29">
        <v>417600</v>
      </c>
    </row>
    <row r="321" spans="1:5" ht="18.600000000000001" customHeight="1" x14ac:dyDescent="0.25">
      <c r="A321" s="22"/>
      <c r="B321" s="23" t="s">
        <v>31</v>
      </c>
      <c r="C321" s="27"/>
      <c r="D321" s="29"/>
      <c r="E321" s="29">
        <v>1656658.07</v>
      </c>
    </row>
    <row r="322" spans="1:5" ht="18.600000000000001" customHeight="1" x14ac:dyDescent="0.25">
      <c r="A322" s="22"/>
      <c r="B322" s="23" t="s">
        <v>32</v>
      </c>
      <c r="C322" s="27"/>
      <c r="D322" s="29"/>
      <c r="E322" s="29">
        <v>957366.97</v>
      </c>
    </row>
    <row r="323" spans="1:5" ht="18.600000000000001" customHeight="1" x14ac:dyDescent="0.25">
      <c r="A323" s="22"/>
      <c r="B323" s="23" t="s">
        <v>33</v>
      </c>
      <c r="C323" s="27"/>
      <c r="D323" s="29"/>
      <c r="E323" s="31">
        <v>0</v>
      </c>
    </row>
    <row r="324" spans="1:5" ht="18.600000000000001" customHeight="1" x14ac:dyDescent="0.25">
      <c r="A324" s="22"/>
      <c r="B324" s="23" t="s">
        <v>34</v>
      </c>
      <c r="C324" s="27"/>
      <c r="D324" s="29"/>
      <c r="E324" s="31"/>
    </row>
    <row r="325" spans="1:5" ht="18.600000000000001" customHeight="1" x14ac:dyDescent="0.25">
      <c r="A325" s="22"/>
      <c r="B325" s="23" t="s">
        <v>35</v>
      </c>
      <c r="C325" s="27"/>
      <c r="D325" s="29"/>
      <c r="E325" s="31"/>
    </row>
    <row r="326" spans="1:5" ht="18.600000000000001" customHeight="1" x14ac:dyDescent="0.25">
      <c r="A326" s="9"/>
      <c r="B326" s="10"/>
      <c r="C326" s="11"/>
      <c r="D326" s="12"/>
      <c r="E326" s="8"/>
    </row>
    <row r="327" spans="1:5" ht="18.600000000000001" customHeight="1" thickBot="1" x14ac:dyDescent="0.3">
      <c r="A327" s="13"/>
      <c r="B327" s="14"/>
      <c r="C327" s="13"/>
      <c r="D327" s="15">
        <f>SUM(D296:D326)</f>
        <v>4306924.62</v>
      </c>
      <c r="E327" s="15">
        <f>SUM(E315:E326)</f>
        <v>4306924.62</v>
      </c>
    </row>
    <row r="328" spans="1:5" ht="18.600000000000001" customHeight="1" thickTop="1" x14ac:dyDescent="0.25">
      <c r="A328" s="14"/>
      <c r="B328" s="14"/>
      <c r="C328" s="14"/>
      <c r="D328" s="16"/>
      <c r="E328" s="16"/>
    </row>
    <row r="329" spans="1:5" ht="18.600000000000001" customHeight="1" x14ac:dyDescent="0.25">
      <c r="A329" s="17"/>
      <c r="B329" s="18"/>
      <c r="C329" s="18"/>
      <c r="D329" s="102" t="s">
        <v>36</v>
      </c>
      <c r="E329" s="102"/>
    </row>
    <row r="330" spans="1:5" ht="18.600000000000001" customHeight="1" x14ac:dyDescent="0.25">
      <c r="A330" s="18"/>
      <c r="B330" s="19"/>
      <c r="C330" s="17"/>
      <c r="D330" s="102" t="s">
        <v>37</v>
      </c>
      <c r="E330" s="102"/>
    </row>
    <row r="331" spans="1:5" ht="18.600000000000001" customHeight="1" x14ac:dyDescent="0.25">
      <c r="A331" s="18"/>
      <c r="B331" s="19"/>
      <c r="C331" s="17"/>
      <c r="D331" s="20"/>
      <c r="E331" s="20"/>
    </row>
    <row r="332" spans="1:5" ht="18.600000000000001" customHeight="1" x14ac:dyDescent="0.25">
      <c r="A332" s="17"/>
      <c r="B332" s="18"/>
      <c r="C332" s="18"/>
      <c r="D332" s="102" t="s">
        <v>36</v>
      </c>
      <c r="E332" s="102"/>
    </row>
    <row r="333" spans="1:5" ht="18.600000000000001" customHeight="1" x14ac:dyDescent="0.25">
      <c r="A333" s="17"/>
      <c r="B333" s="17"/>
      <c r="C333" s="17"/>
      <c r="D333" s="102" t="s">
        <v>38</v>
      </c>
      <c r="E333" s="102"/>
    </row>
    <row r="334" spans="1:5" ht="18.600000000000001" customHeight="1" x14ac:dyDescent="0.25">
      <c r="A334" s="17"/>
      <c r="B334" s="17"/>
      <c r="C334" s="17"/>
      <c r="D334" s="13"/>
      <c r="E334" s="13"/>
    </row>
    <row r="335" spans="1:5" ht="18.600000000000001" customHeight="1" x14ac:dyDescent="0.25">
      <c r="A335" s="17"/>
      <c r="B335" s="19"/>
      <c r="C335" s="17"/>
      <c r="D335" s="102" t="s">
        <v>36</v>
      </c>
      <c r="E335" s="102"/>
    </row>
    <row r="336" spans="1:5" ht="18.600000000000001" customHeight="1" x14ac:dyDescent="0.25">
      <c r="A336" s="17"/>
      <c r="B336" s="18"/>
      <c r="C336" s="17"/>
      <c r="D336" s="102" t="s">
        <v>39</v>
      </c>
      <c r="E336" s="102"/>
    </row>
    <row r="337" spans="1:5" ht="18.600000000000001" customHeight="1" x14ac:dyDescent="0.25">
      <c r="A337" s="17"/>
      <c r="B337" s="18"/>
      <c r="C337" s="17"/>
      <c r="D337" s="20"/>
      <c r="E337" s="20"/>
    </row>
    <row r="338" spans="1:5" ht="18.600000000000001" customHeight="1" x14ac:dyDescent="0.25">
      <c r="A338" s="20"/>
      <c r="B338" s="102"/>
      <c r="C338" s="102"/>
      <c r="D338" s="102" t="s">
        <v>36</v>
      </c>
      <c r="E338" s="102"/>
    </row>
    <row r="339" spans="1:5" ht="18.600000000000001" customHeight="1" x14ac:dyDescent="0.25">
      <c r="A339" s="17"/>
      <c r="B339" s="17"/>
      <c r="C339" s="17"/>
      <c r="D339" s="102" t="s">
        <v>40</v>
      </c>
      <c r="E339" s="102"/>
    </row>
    <row r="341" spans="1:5" ht="18.600000000000001" customHeight="1" x14ac:dyDescent="0.25">
      <c r="A341" s="103" t="s">
        <v>0</v>
      </c>
      <c r="B341" s="103"/>
      <c r="C341" s="103"/>
      <c r="D341" s="103"/>
      <c r="E341" s="103"/>
    </row>
    <row r="342" spans="1:5" ht="18.600000000000001" customHeight="1" x14ac:dyDescent="0.25">
      <c r="A342" s="103" t="s">
        <v>1</v>
      </c>
      <c r="B342" s="103"/>
      <c r="C342" s="103"/>
      <c r="D342" s="103"/>
      <c r="E342" s="103"/>
    </row>
    <row r="343" spans="1:5" ht="18.600000000000001" customHeight="1" x14ac:dyDescent="0.25">
      <c r="A343" s="103" t="s">
        <v>93</v>
      </c>
      <c r="B343" s="103"/>
      <c r="C343" s="103"/>
      <c r="D343" s="103"/>
      <c r="E343" s="103"/>
    </row>
    <row r="344" spans="1:5" ht="18.600000000000001" customHeight="1" x14ac:dyDescent="0.25">
      <c r="A344" s="104" t="s">
        <v>2</v>
      </c>
      <c r="B344" s="104"/>
      <c r="C344" s="1" t="s">
        <v>3</v>
      </c>
      <c r="D344" s="2" t="s">
        <v>4</v>
      </c>
      <c r="E344" s="2" t="s">
        <v>5</v>
      </c>
    </row>
    <row r="345" spans="1:5" ht="18.600000000000001" customHeight="1" x14ac:dyDescent="0.25">
      <c r="A345" s="22" t="s">
        <v>6</v>
      </c>
      <c r="B345" s="23"/>
      <c r="C345" s="24"/>
      <c r="D345" s="25">
        <v>574</v>
      </c>
      <c r="E345" s="26"/>
    </row>
    <row r="346" spans="1:5" ht="18.600000000000001" customHeight="1" x14ac:dyDescent="0.25">
      <c r="A346" s="22" t="s">
        <v>7</v>
      </c>
      <c r="B346" s="23"/>
      <c r="C346" s="27"/>
      <c r="D346" s="28">
        <v>1122441.21</v>
      </c>
      <c r="E346" s="29"/>
    </row>
    <row r="347" spans="1:5" ht="18.600000000000001" customHeight="1" x14ac:dyDescent="0.25">
      <c r="A347" s="22" t="s">
        <v>8</v>
      </c>
      <c r="B347" s="23"/>
      <c r="C347" s="27"/>
      <c r="D347" s="28">
        <v>890470.62</v>
      </c>
      <c r="E347" s="29"/>
    </row>
    <row r="348" spans="1:5" ht="18.600000000000001" customHeight="1" x14ac:dyDescent="0.25">
      <c r="A348" s="22" t="s">
        <v>9</v>
      </c>
      <c r="B348" s="23"/>
      <c r="C348" s="27"/>
      <c r="D348" s="29">
        <v>966632.85</v>
      </c>
      <c r="E348" s="29"/>
    </row>
    <row r="349" spans="1:5" ht="18.600000000000001" customHeight="1" x14ac:dyDescent="0.25">
      <c r="A349" s="22" t="s">
        <v>10</v>
      </c>
      <c r="B349" s="23"/>
      <c r="C349" s="27"/>
      <c r="D349" s="30">
        <v>0</v>
      </c>
      <c r="E349" s="29"/>
    </row>
    <row r="350" spans="1:5" ht="18.600000000000001" customHeight="1" x14ac:dyDescent="0.25">
      <c r="A350" s="22" t="s">
        <v>11</v>
      </c>
      <c r="B350" s="23"/>
      <c r="C350" s="27"/>
      <c r="D350" s="30">
        <v>0</v>
      </c>
      <c r="E350" s="29"/>
    </row>
    <row r="351" spans="1:5" ht="18.600000000000001" customHeight="1" x14ac:dyDescent="0.25">
      <c r="A351" s="22" t="s">
        <v>12</v>
      </c>
      <c r="B351" s="23"/>
      <c r="C351" s="27"/>
      <c r="D351" s="29">
        <v>0</v>
      </c>
      <c r="E351" s="29"/>
    </row>
    <row r="352" spans="1:5" ht="18.600000000000001" customHeight="1" x14ac:dyDescent="0.25">
      <c r="A352" s="22" t="s">
        <v>13</v>
      </c>
      <c r="B352" s="23"/>
      <c r="C352" s="27"/>
      <c r="D352" s="29">
        <v>36359</v>
      </c>
      <c r="E352" s="29"/>
    </row>
    <row r="353" spans="1:5" ht="18.600000000000001" customHeight="1" x14ac:dyDescent="0.25">
      <c r="A353" s="22" t="s">
        <v>14</v>
      </c>
      <c r="B353" s="23"/>
      <c r="C353" s="27"/>
      <c r="D353" s="29">
        <v>28840</v>
      </c>
      <c r="E353" s="29"/>
    </row>
    <row r="354" spans="1:5" ht="18.600000000000001" customHeight="1" x14ac:dyDescent="0.25">
      <c r="A354" s="22" t="s">
        <v>15</v>
      </c>
      <c r="B354" s="23"/>
      <c r="C354" s="27"/>
      <c r="D354" s="31">
        <v>201000</v>
      </c>
      <c r="E354" s="29"/>
    </row>
    <row r="355" spans="1:5" ht="18.600000000000001" customHeight="1" x14ac:dyDescent="0.25">
      <c r="A355" s="22" t="s">
        <v>16</v>
      </c>
      <c r="B355" s="23"/>
      <c r="C355" s="27"/>
      <c r="D355" s="31"/>
      <c r="E355" s="29"/>
    </row>
    <row r="356" spans="1:5" ht="18.600000000000001" customHeight="1" x14ac:dyDescent="0.25">
      <c r="A356" s="22" t="s">
        <v>17</v>
      </c>
      <c r="B356" s="23"/>
      <c r="C356" s="27"/>
      <c r="D356" s="29">
        <v>250040</v>
      </c>
      <c r="E356" s="29"/>
    </row>
    <row r="357" spans="1:5" ht="18.600000000000001" customHeight="1" x14ac:dyDescent="0.25">
      <c r="A357" s="22" t="s">
        <v>18</v>
      </c>
      <c r="B357" s="23"/>
      <c r="C357" s="27"/>
      <c r="D357" s="31">
        <v>0</v>
      </c>
      <c r="E357" s="29"/>
    </row>
    <row r="358" spans="1:5" ht="18.600000000000001" customHeight="1" x14ac:dyDescent="0.25">
      <c r="A358" s="22" t="s">
        <v>19</v>
      </c>
      <c r="B358" s="23"/>
      <c r="C358" s="27"/>
      <c r="D358" s="29">
        <v>36000</v>
      </c>
      <c r="E358" s="29"/>
    </row>
    <row r="359" spans="1:5" ht="18.600000000000001" customHeight="1" x14ac:dyDescent="0.25">
      <c r="A359" s="22" t="s">
        <v>20</v>
      </c>
      <c r="B359" s="23"/>
      <c r="C359" s="27"/>
      <c r="D359" s="31">
        <v>239206</v>
      </c>
      <c r="E359" s="29"/>
    </row>
    <row r="360" spans="1:5" ht="18.600000000000001" customHeight="1" x14ac:dyDescent="0.25">
      <c r="A360" s="22" t="s">
        <v>21</v>
      </c>
      <c r="B360" s="23"/>
      <c r="C360" s="27"/>
      <c r="D360" s="29">
        <v>89281.1</v>
      </c>
      <c r="E360" s="29"/>
    </row>
    <row r="361" spans="1:5" ht="18.600000000000001" customHeight="1" x14ac:dyDescent="0.25">
      <c r="A361" s="22" t="s">
        <v>22</v>
      </c>
      <c r="B361" s="23"/>
      <c r="C361" s="27"/>
      <c r="D361" s="29">
        <v>514665.88</v>
      </c>
      <c r="E361" s="29"/>
    </row>
    <row r="362" spans="1:5" ht="18.600000000000001" customHeight="1" x14ac:dyDescent="0.25">
      <c r="A362" s="22" t="s">
        <v>23</v>
      </c>
      <c r="B362" s="23"/>
      <c r="C362" s="27"/>
      <c r="D362" s="31">
        <v>0</v>
      </c>
      <c r="E362" s="29"/>
    </row>
    <row r="363" spans="1:5" ht="18.600000000000001" customHeight="1" x14ac:dyDescent="0.25">
      <c r="A363" s="22" t="s">
        <v>24</v>
      </c>
      <c r="B363" s="23"/>
      <c r="C363" s="27"/>
      <c r="D363" s="31">
        <v>0</v>
      </c>
      <c r="E363" s="29"/>
    </row>
    <row r="364" spans="1:5" ht="18.600000000000001" customHeight="1" x14ac:dyDescent="0.25">
      <c r="A364" s="22" t="s">
        <v>25</v>
      </c>
      <c r="B364" s="23"/>
      <c r="C364" s="27"/>
      <c r="D364" s="31">
        <v>0</v>
      </c>
      <c r="E364" s="29">
        <v>1115.5</v>
      </c>
    </row>
    <row r="365" spans="1:5" ht="18.600000000000001" customHeight="1" x14ac:dyDescent="0.25">
      <c r="A365" s="22" t="s">
        <v>26</v>
      </c>
      <c r="B365" s="23"/>
      <c r="C365" s="27"/>
      <c r="D365" s="31">
        <v>0</v>
      </c>
      <c r="E365" s="29">
        <v>0</v>
      </c>
    </row>
    <row r="366" spans="1:5" ht="18.600000000000001" customHeight="1" x14ac:dyDescent="0.25">
      <c r="A366" s="22" t="s">
        <v>27</v>
      </c>
      <c r="B366" s="23"/>
      <c r="C366" s="27"/>
      <c r="D366" s="31">
        <v>0</v>
      </c>
      <c r="E366" s="29">
        <v>0</v>
      </c>
    </row>
    <row r="367" spans="1:5" ht="18.600000000000001" customHeight="1" x14ac:dyDescent="0.25">
      <c r="A367" s="22"/>
      <c r="B367" s="23" t="s">
        <v>28</v>
      </c>
      <c r="C367" s="27"/>
      <c r="D367" s="29"/>
      <c r="E367" s="29">
        <v>1436970.12</v>
      </c>
    </row>
    <row r="368" spans="1:5" ht="18.600000000000001" customHeight="1" x14ac:dyDescent="0.25">
      <c r="A368" s="22"/>
      <c r="B368" s="23" t="s">
        <v>29</v>
      </c>
      <c r="C368" s="27"/>
      <c r="D368" s="29"/>
      <c r="E368" s="29">
        <v>0</v>
      </c>
    </row>
    <row r="369" spans="1:5" ht="18.600000000000001" customHeight="1" x14ac:dyDescent="0.25">
      <c r="A369" s="22"/>
      <c r="B369" s="23" t="s">
        <v>30</v>
      </c>
      <c r="C369" s="27"/>
      <c r="D369" s="29"/>
      <c r="E369" s="29">
        <v>418400</v>
      </c>
    </row>
    <row r="370" spans="1:5" ht="18.600000000000001" customHeight="1" x14ac:dyDescent="0.25">
      <c r="A370" s="22"/>
      <c r="B370" s="23" t="s">
        <v>31</v>
      </c>
      <c r="C370" s="27"/>
      <c r="D370" s="29"/>
      <c r="E370" s="29">
        <v>1561658.07</v>
      </c>
    </row>
    <row r="371" spans="1:5" ht="18.600000000000001" customHeight="1" x14ac:dyDescent="0.25">
      <c r="A371" s="22"/>
      <c r="B371" s="23" t="s">
        <v>32</v>
      </c>
      <c r="C371" s="27"/>
      <c r="D371" s="29"/>
      <c r="E371" s="29">
        <v>957366.97</v>
      </c>
    </row>
    <row r="372" spans="1:5" ht="18.600000000000001" customHeight="1" x14ac:dyDescent="0.25">
      <c r="A372" s="22"/>
      <c r="B372" s="23" t="s">
        <v>33</v>
      </c>
      <c r="C372" s="27"/>
      <c r="D372" s="29"/>
      <c r="E372" s="31">
        <v>0</v>
      </c>
    </row>
    <row r="373" spans="1:5" ht="18.600000000000001" customHeight="1" x14ac:dyDescent="0.25">
      <c r="A373" s="22"/>
      <c r="B373" s="23" t="s">
        <v>34</v>
      </c>
      <c r="C373" s="27"/>
      <c r="D373" s="29"/>
      <c r="E373" s="31"/>
    </row>
    <row r="374" spans="1:5" ht="18.600000000000001" customHeight="1" x14ac:dyDescent="0.25">
      <c r="A374" s="22"/>
      <c r="B374" s="23" t="s">
        <v>35</v>
      </c>
      <c r="C374" s="27"/>
      <c r="D374" s="29"/>
      <c r="E374" s="31"/>
    </row>
    <row r="375" spans="1:5" ht="18.600000000000001" customHeight="1" x14ac:dyDescent="0.25">
      <c r="A375" s="9"/>
      <c r="B375" s="10"/>
      <c r="C375" s="11"/>
      <c r="D375" s="12"/>
      <c r="E375" s="8"/>
    </row>
    <row r="376" spans="1:5" ht="18.600000000000001" customHeight="1" thickBot="1" x14ac:dyDescent="0.3">
      <c r="A376" s="13"/>
      <c r="B376" s="14"/>
      <c r="C376" s="13"/>
      <c r="D376" s="15">
        <f>SUM(D345:D375)</f>
        <v>4375510.66</v>
      </c>
      <c r="E376" s="15">
        <f>SUM(E364:E375)</f>
        <v>4375510.66</v>
      </c>
    </row>
    <row r="377" spans="1:5" ht="18.600000000000001" customHeight="1" thickTop="1" x14ac:dyDescent="0.25">
      <c r="A377" s="14"/>
      <c r="B377" s="14"/>
      <c r="C377" s="14"/>
      <c r="D377" s="16"/>
      <c r="E377" s="16"/>
    </row>
    <row r="378" spans="1:5" ht="19.7" customHeight="1" x14ac:dyDescent="0.25">
      <c r="A378" s="17"/>
      <c r="B378" s="18"/>
      <c r="C378" s="18"/>
      <c r="D378" s="102" t="s">
        <v>36</v>
      </c>
      <c r="E378" s="102"/>
    </row>
    <row r="379" spans="1:5" ht="19.7" customHeight="1" x14ac:dyDescent="0.25">
      <c r="A379" s="18"/>
      <c r="B379" s="19"/>
      <c r="C379" s="17"/>
      <c r="D379" s="102" t="s">
        <v>37</v>
      </c>
      <c r="E379" s="102"/>
    </row>
    <row r="380" spans="1:5" ht="19.7" customHeight="1" x14ac:dyDescent="0.25">
      <c r="A380" s="18"/>
      <c r="B380" s="19"/>
      <c r="C380" s="17"/>
      <c r="D380" s="20"/>
      <c r="E380" s="20"/>
    </row>
    <row r="381" spans="1:5" ht="19.7" customHeight="1" x14ac:dyDescent="0.25">
      <c r="A381" s="17"/>
      <c r="B381" s="18"/>
      <c r="C381" s="18"/>
      <c r="D381" s="102" t="s">
        <v>36</v>
      </c>
      <c r="E381" s="102"/>
    </row>
    <row r="382" spans="1:5" ht="19.7" customHeight="1" x14ac:dyDescent="0.25">
      <c r="A382" s="17"/>
      <c r="B382" s="17"/>
      <c r="C382" s="17"/>
      <c r="D382" s="102" t="s">
        <v>38</v>
      </c>
      <c r="E382" s="102"/>
    </row>
    <row r="383" spans="1:5" ht="19.7" customHeight="1" x14ac:dyDescent="0.25">
      <c r="A383" s="17"/>
      <c r="B383" s="17"/>
      <c r="C383" s="17"/>
      <c r="D383" s="13"/>
      <c r="E383" s="13"/>
    </row>
    <row r="384" spans="1:5" ht="19.7" customHeight="1" x14ac:dyDescent="0.25">
      <c r="A384" s="17"/>
      <c r="B384" s="19"/>
      <c r="C384" s="17"/>
      <c r="D384" s="102" t="s">
        <v>36</v>
      </c>
      <c r="E384" s="102"/>
    </row>
    <row r="385" spans="1:5" ht="19.7" customHeight="1" x14ac:dyDescent="0.25">
      <c r="A385" s="17"/>
      <c r="B385" s="18"/>
      <c r="C385" s="17"/>
      <c r="D385" s="102" t="s">
        <v>39</v>
      </c>
      <c r="E385" s="102"/>
    </row>
    <row r="386" spans="1:5" ht="19.7" customHeight="1" x14ac:dyDescent="0.25">
      <c r="A386" s="17"/>
      <c r="B386" s="18"/>
      <c r="C386" s="17"/>
      <c r="D386" s="20"/>
      <c r="E386" s="20"/>
    </row>
    <row r="387" spans="1:5" ht="19.7" customHeight="1" x14ac:dyDescent="0.25">
      <c r="A387" s="20"/>
      <c r="B387" s="102"/>
      <c r="C387" s="102"/>
      <c r="D387" s="102" t="s">
        <v>36</v>
      </c>
      <c r="E387" s="102"/>
    </row>
    <row r="388" spans="1:5" ht="19.7" customHeight="1" x14ac:dyDescent="0.25">
      <c r="A388" s="17"/>
      <c r="B388" s="17"/>
      <c r="C388" s="17"/>
      <c r="D388" s="102" t="s">
        <v>40</v>
      </c>
      <c r="E388" s="102"/>
    </row>
    <row r="389" spans="1:5" ht="18.600000000000001" customHeight="1" x14ac:dyDescent="0.25">
      <c r="A389" s="103" t="s">
        <v>0</v>
      </c>
      <c r="B389" s="103"/>
      <c r="C389" s="103"/>
      <c r="D389" s="103"/>
      <c r="E389" s="103"/>
    </row>
    <row r="390" spans="1:5" ht="18.600000000000001" customHeight="1" x14ac:dyDescent="0.25">
      <c r="A390" s="103" t="s">
        <v>1</v>
      </c>
      <c r="B390" s="103"/>
      <c r="C390" s="103"/>
      <c r="D390" s="103"/>
      <c r="E390" s="103"/>
    </row>
    <row r="391" spans="1:5" ht="18.600000000000001" customHeight="1" x14ac:dyDescent="0.25">
      <c r="A391" s="103" t="s">
        <v>99</v>
      </c>
      <c r="B391" s="103"/>
      <c r="C391" s="103"/>
      <c r="D391" s="103"/>
      <c r="E391" s="103"/>
    </row>
    <row r="392" spans="1:5" ht="18.600000000000001" customHeight="1" x14ac:dyDescent="0.25">
      <c r="A392" s="104" t="s">
        <v>2</v>
      </c>
      <c r="B392" s="104"/>
      <c r="C392" s="1" t="s">
        <v>3</v>
      </c>
      <c r="D392" s="2" t="s">
        <v>4</v>
      </c>
      <c r="E392" s="2" t="s">
        <v>5</v>
      </c>
    </row>
    <row r="393" spans="1:5" ht="18.600000000000001" customHeight="1" x14ac:dyDescent="0.25">
      <c r="A393" s="22" t="s">
        <v>6</v>
      </c>
      <c r="B393" s="23"/>
      <c r="C393" s="24"/>
      <c r="D393" s="25">
        <v>0</v>
      </c>
      <c r="E393" s="26"/>
    </row>
    <row r="394" spans="1:5" ht="18.600000000000001" customHeight="1" x14ac:dyDescent="0.25">
      <c r="A394" s="22" t="s">
        <v>7</v>
      </c>
      <c r="B394" s="23"/>
      <c r="C394" s="27"/>
      <c r="D394" s="28">
        <v>1219855.71</v>
      </c>
      <c r="E394" s="29"/>
    </row>
    <row r="395" spans="1:5" ht="18.600000000000001" customHeight="1" x14ac:dyDescent="0.25">
      <c r="A395" s="22" t="s">
        <v>8</v>
      </c>
      <c r="B395" s="23"/>
      <c r="C395" s="27"/>
      <c r="D395" s="28">
        <v>848320.62</v>
      </c>
      <c r="E395" s="29"/>
    </row>
    <row r="396" spans="1:5" ht="18.600000000000001" customHeight="1" x14ac:dyDescent="0.25">
      <c r="A396" s="22" t="s">
        <v>9</v>
      </c>
      <c r="B396" s="23"/>
      <c r="C396" s="27"/>
      <c r="D396" s="29">
        <v>966632.85</v>
      </c>
      <c r="E396" s="29"/>
    </row>
    <row r="397" spans="1:5" ht="18.600000000000001" customHeight="1" x14ac:dyDescent="0.25">
      <c r="A397" s="22" t="s">
        <v>10</v>
      </c>
      <c r="B397" s="23"/>
      <c r="C397" s="27"/>
      <c r="D397" s="30">
        <v>0</v>
      </c>
      <c r="E397" s="29"/>
    </row>
    <row r="398" spans="1:5" ht="18.600000000000001" customHeight="1" x14ac:dyDescent="0.25">
      <c r="A398" s="22" t="s">
        <v>11</v>
      </c>
      <c r="B398" s="23"/>
      <c r="C398" s="27"/>
      <c r="D398" s="30">
        <v>0</v>
      </c>
      <c r="E398" s="29"/>
    </row>
    <row r="399" spans="1:5" ht="18.600000000000001" customHeight="1" x14ac:dyDescent="0.25">
      <c r="A399" s="22" t="s">
        <v>13</v>
      </c>
      <c r="B399" s="23"/>
      <c r="C399" s="27"/>
      <c r="D399" s="29">
        <v>16018</v>
      </c>
      <c r="E399" s="29"/>
    </row>
    <row r="400" spans="1:5" ht="18.600000000000001" customHeight="1" x14ac:dyDescent="0.25">
      <c r="A400" s="22" t="s">
        <v>100</v>
      </c>
      <c r="B400" s="23"/>
      <c r="C400" s="27"/>
      <c r="D400" s="29">
        <v>42289</v>
      </c>
      <c r="E400" s="29"/>
    </row>
    <row r="401" spans="1:5" ht="18.600000000000001" customHeight="1" x14ac:dyDescent="0.25">
      <c r="A401" s="22" t="s">
        <v>14</v>
      </c>
      <c r="B401" s="23"/>
      <c r="C401" s="27"/>
      <c r="D401" s="29">
        <v>0</v>
      </c>
      <c r="E401" s="29"/>
    </row>
    <row r="402" spans="1:5" ht="18.600000000000001" customHeight="1" x14ac:dyDescent="0.25">
      <c r="A402" s="22" t="s">
        <v>15</v>
      </c>
      <c r="B402" s="23"/>
      <c r="C402" s="27"/>
      <c r="D402" s="31">
        <v>18810</v>
      </c>
      <c r="E402" s="29"/>
    </row>
    <row r="403" spans="1:5" ht="18.600000000000001" customHeight="1" x14ac:dyDescent="0.25">
      <c r="A403" s="22" t="s">
        <v>16</v>
      </c>
      <c r="B403" s="23"/>
      <c r="C403" s="27"/>
      <c r="D403" s="31"/>
      <c r="E403" s="29"/>
    </row>
    <row r="404" spans="1:5" ht="18.600000000000001" customHeight="1" x14ac:dyDescent="0.25">
      <c r="A404" s="22" t="s">
        <v>17</v>
      </c>
      <c r="B404" s="23"/>
      <c r="C404" s="27"/>
      <c r="D404" s="29">
        <v>23340</v>
      </c>
      <c r="E404" s="29"/>
    </row>
    <row r="405" spans="1:5" ht="18.600000000000001" customHeight="1" x14ac:dyDescent="0.25">
      <c r="A405" s="22" t="s">
        <v>18</v>
      </c>
      <c r="B405" s="23"/>
      <c r="C405" s="27"/>
      <c r="D405" s="31">
        <v>0</v>
      </c>
      <c r="E405" s="29"/>
    </row>
    <row r="406" spans="1:5" ht="18.600000000000001" customHeight="1" x14ac:dyDescent="0.25">
      <c r="A406" s="22" t="s">
        <v>19</v>
      </c>
      <c r="B406" s="23"/>
      <c r="C406" s="27"/>
      <c r="D406" s="29">
        <v>0</v>
      </c>
      <c r="E406" s="29"/>
    </row>
    <row r="407" spans="1:5" ht="18.600000000000001" customHeight="1" x14ac:dyDescent="0.25">
      <c r="A407" s="22" t="s">
        <v>20</v>
      </c>
      <c r="B407" s="23"/>
      <c r="C407" s="27"/>
      <c r="D407" s="31">
        <v>0</v>
      </c>
      <c r="E407" s="29"/>
    </row>
    <row r="408" spans="1:5" ht="18.600000000000001" customHeight="1" x14ac:dyDescent="0.25">
      <c r="A408" s="22" t="s">
        <v>21</v>
      </c>
      <c r="B408" s="23"/>
      <c r="C408" s="27"/>
      <c r="D408" s="29">
        <v>0</v>
      </c>
      <c r="E408" s="29"/>
    </row>
    <row r="409" spans="1:5" ht="18.600000000000001" customHeight="1" x14ac:dyDescent="0.25">
      <c r="A409" s="22" t="s">
        <v>22</v>
      </c>
      <c r="B409" s="23"/>
      <c r="C409" s="27"/>
      <c r="D409" s="29">
        <v>0</v>
      </c>
      <c r="E409" s="29"/>
    </row>
    <row r="410" spans="1:5" ht="18.600000000000001" customHeight="1" x14ac:dyDescent="0.25">
      <c r="A410" s="22" t="s">
        <v>23</v>
      </c>
      <c r="B410" s="23"/>
      <c r="C410" s="27"/>
      <c r="D410" s="31">
        <v>0</v>
      </c>
      <c r="E410" s="29"/>
    </row>
    <row r="411" spans="1:5" ht="18.600000000000001" customHeight="1" x14ac:dyDescent="0.25">
      <c r="A411" s="22" t="s">
        <v>24</v>
      </c>
      <c r="B411" s="23"/>
      <c r="C411" s="27"/>
      <c r="D411" s="31">
        <v>0</v>
      </c>
      <c r="E411" s="29"/>
    </row>
    <row r="412" spans="1:5" ht="18.600000000000001" customHeight="1" x14ac:dyDescent="0.25">
      <c r="A412" s="22" t="s">
        <v>25</v>
      </c>
      <c r="B412" s="23"/>
      <c r="C412" s="27"/>
      <c r="D412" s="31">
        <v>0</v>
      </c>
      <c r="E412" s="29">
        <v>0</v>
      </c>
    </row>
    <row r="413" spans="1:5" ht="18.600000000000001" customHeight="1" x14ac:dyDescent="0.25">
      <c r="A413" s="22" t="s">
        <v>26</v>
      </c>
      <c r="B413" s="23"/>
      <c r="C413" s="27"/>
      <c r="D413" s="31">
        <v>0</v>
      </c>
      <c r="E413" s="29">
        <v>0</v>
      </c>
    </row>
    <row r="414" spans="1:5" ht="18.600000000000001" customHeight="1" x14ac:dyDescent="0.25">
      <c r="A414" s="22" t="s">
        <v>27</v>
      </c>
      <c r="B414" s="23"/>
      <c r="C414" s="27"/>
      <c r="D414" s="31">
        <v>0</v>
      </c>
      <c r="E414" s="29">
        <v>0</v>
      </c>
    </row>
    <row r="415" spans="1:5" ht="18.600000000000001" customHeight="1" x14ac:dyDescent="0.25">
      <c r="A415" s="22"/>
      <c r="B415" s="23" t="s">
        <v>28</v>
      </c>
      <c r="C415" s="27"/>
      <c r="D415" s="29"/>
      <c r="E415" s="29">
        <v>120404</v>
      </c>
    </row>
    <row r="416" spans="1:5" ht="18.600000000000001" customHeight="1" x14ac:dyDescent="0.25">
      <c r="A416" s="22"/>
      <c r="B416" s="23" t="s">
        <v>29</v>
      </c>
      <c r="C416" s="27"/>
      <c r="D416" s="29"/>
      <c r="E416" s="29">
        <v>0</v>
      </c>
    </row>
    <row r="417" spans="1:5" ht="18.600000000000001" customHeight="1" x14ac:dyDescent="0.25">
      <c r="A417" s="22"/>
      <c r="B417" s="23" t="s">
        <v>30</v>
      </c>
      <c r="C417" s="27"/>
      <c r="D417" s="29"/>
      <c r="E417" s="29">
        <v>417900</v>
      </c>
    </row>
    <row r="418" spans="1:5" ht="18.600000000000001" customHeight="1" x14ac:dyDescent="0.25">
      <c r="A418" s="22"/>
      <c r="B418" s="23" t="s">
        <v>31</v>
      </c>
      <c r="C418" s="27"/>
      <c r="D418" s="29"/>
      <c r="E418" s="29">
        <v>1627904.64</v>
      </c>
    </row>
    <row r="419" spans="1:5" ht="18.600000000000001" customHeight="1" x14ac:dyDescent="0.25">
      <c r="A419" s="22"/>
      <c r="B419" s="23" t="s">
        <v>32</v>
      </c>
      <c r="C419" s="27"/>
      <c r="D419" s="29"/>
      <c r="E419" s="29">
        <v>969057.54</v>
      </c>
    </row>
    <row r="420" spans="1:5" ht="18.600000000000001" customHeight="1" x14ac:dyDescent="0.25">
      <c r="A420" s="22"/>
      <c r="B420" s="23" t="s">
        <v>33</v>
      </c>
      <c r="C420" s="27"/>
      <c r="D420" s="29"/>
      <c r="E420" s="31">
        <v>0</v>
      </c>
    </row>
    <row r="421" spans="1:5" ht="18.600000000000001" customHeight="1" x14ac:dyDescent="0.25">
      <c r="A421" s="22"/>
      <c r="B421" s="23" t="s">
        <v>34</v>
      </c>
      <c r="C421" s="27"/>
      <c r="D421" s="29"/>
      <c r="E421" s="31"/>
    </row>
    <row r="422" spans="1:5" ht="18.600000000000001" customHeight="1" x14ac:dyDescent="0.25">
      <c r="A422" s="22"/>
      <c r="B422" s="23" t="s">
        <v>35</v>
      </c>
      <c r="C422" s="27"/>
      <c r="D422" s="29"/>
      <c r="E422" s="31"/>
    </row>
    <row r="423" spans="1:5" ht="18.600000000000001" customHeight="1" x14ac:dyDescent="0.25">
      <c r="A423" s="9"/>
      <c r="B423" s="10"/>
      <c r="C423" s="11"/>
      <c r="D423" s="12"/>
      <c r="E423" s="8"/>
    </row>
    <row r="424" spans="1:5" ht="18.600000000000001" customHeight="1" thickBot="1" x14ac:dyDescent="0.3">
      <c r="A424" s="13"/>
      <c r="B424" s="14"/>
      <c r="C424" s="13"/>
      <c r="D424" s="15">
        <f>SUM(D393:D423)</f>
        <v>3135266.18</v>
      </c>
      <c r="E424" s="15">
        <f>SUM(E412:E423)</f>
        <v>3135266.1799999997</v>
      </c>
    </row>
    <row r="425" spans="1:5" ht="18.600000000000001" customHeight="1" thickTop="1" x14ac:dyDescent="0.25">
      <c r="A425" s="14"/>
      <c r="B425" s="14"/>
      <c r="C425" s="14"/>
      <c r="D425" s="16"/>
      <c r="E425" s="16"/>
    </row>
    <row r="426" spans="1:5" ht="19.7" customHeight="1" x14ac:dyDescent="0.25">
      <c r="A426" s="17"/>
      <c r="B426" s="18"/>
      <c r="C426" s="18"/>
      <c r="D426" s="102" t="s">
        <v>36</v>
      </c>
      <c r="E426" s="102"/>
    </row>
    <row r="427" spans="1:5" ht="19.7" customHeight="1" x14ac:dyDescent="0.25">
      <c r="A427" s="18"/>
      <c r="B427" s="19"/>
      <c r="C427" s="17"/>
      <c r="D427" s="102" t="s">
        <v>37</v>
      </c>
      <c r="E427" s="102"/>
    </row>
    <row r="428" spans="1:5" ht="19.7" customHeight="1" x14ac:dyDescent="0.25">
      <c r="A428" s="18"/>
      <c r="B428" s="19"/>
      <c r="C428" s="17"/>
      <c r="D428" s="20"/>
      <c r="E428" s="20"/>
    </row>
    <row r="429" spans="1:5" ht="19.7" customHeight="1" x14ac:dyDescent="0.25">
      <c r="A429" s="17"/>
      <c r="B429" s="18"/>
      <c r="C429" s="18"/>
      <c r="D429" s="102" t="s">
        <v>36</v>
      </c>
      <c r="E429" s="102"/>
    </row>
    <row r="430" spans="1:5" ht="19.7" customHeight="1" x14ac:dyDescent="0.25">
      <c r="A430" s="17"/>
      <c r="B430" s="17"/>
      <c r="C430" s="17"/>
      <c r="D430" s="102" t="s">
        <v>38</v>
      </c>
      <c r="E430" s="102"/>
    </row>
    <row r="431" spans="1:5" ht="19.7" customHeight="1" x14ac:dyDescent="0.25">
      <c r="A431" s="17"/>
      <c r="B431" s="17"/>
      <c r="C431" s="17"/>
      <c r="D431" s="13"/>
      <c r="E431" s="13"/>
    </row>
    <row r="432" spans="1:5" ht="19.7" customHeight="1" x14ac:dyDescent="0.25">
      <c r="A432" s="17"/>
      <c r="B432" s="19"/>
      <c r="C432" s="17"/>
      <c r="D432" s="102" t="s">
        <v>36</v>
      </c>
      <c r="E432" s="102"/>
    </row>
    <row r="433" spans="1:5" ht="19.7" customHeight="1" x14ac:dyDescent="0.25">
      <c r="A433" s="17"/>
      <c r="B433" s="18"/>
      <c r="C433" s="17"/>
      <c r="D433" s="102" t="s">
        <v>39</v>
      </c>
      <c r="E433" s="102"/>
    </row>
    <row r="434" spans="1:5" ht="19.7" customHeight="1" x14ac:dyDescent="0.25">
      <c r="A434" s="17"/>
      <c r="B434" s="18"/>
      <c r="C434" s="17"/>
      <c r="D434" s="20"/>
      <c r="E434" s="20"/>
    </row>
    <row r="435" spans="1:5" ht="19.7" customHeight="1" x14ac:dyDescent="0.25">
      <c r="A435" s="20"/>
      <c r="B435" s="102"/>
      <c r="C435" s="102"/>
      <c r="D435" s="102" t="s">
        <v>36</v>
      </c>
      <c r="E435" s="102"/>
    </row>
    <row r="436" spans="1:5" ht="19.7" customHeight="1" x14ac:dyDescent="0.25">
      <c r="A436" s="17"/>
      <c r="B436" s="17"/>
      <c r="C436" s="17"/>
      <c r="D436" s="102" t="s">
        <v>40</v>
      </c>
      <c r="E436" s="102"/>
    </row>
    <row r="437" spans="1:5" ht="18.600000000000001" customHeight="1" x14ac:dyDescent="0.25">
      <c r="A437" s="103" t="s">
        <v>0</v>
      </c>
      <c r="B437" s="103"/>
      <c r="C437" s="103"/>
      <c r="D437" s="103"/>
      <c r="E437" s="103"/>
    </row>
    <row r="438" spans="1:5" ht="18.600000000000001" customHeight="1" x14ac:dyDescent="0.25">
      <c r="A438" s="103" t="s">
        <v>1</v>
      </c>
      <c r="B438" s="103"/>
      <c r="C438" s="103"/>
      <c r="D438" s="103"/>
      <c r="E438" s="103"/>
    </row>
    <row r="439" spans="1:5" ht="18.600000000000001" customHeight="1" x14ac:dyDescent="0.25">
      <c r="A439" s="103" t="s">
        <v>104</v>
      </c>
      <c r="B439" s="103"/>
      <c r="C439" s="103"/>
      <c r="D439" s="103"/>
      <c r="E439" s="103"/>
    </row>
    <row r="440" spans="1:5" ht="18.600000000000001" customHeight="1" x14ac:dyDescent="0.25">
      <c r="A440" s="104" t="s">
        <v>2</v>
      </c>
      <c r="B440" s="104"/>
      <c r="C440" s="1" t="s">
        <v>3</v>
      </c>
      <c r="D440" s="2" t="s">
        <v>4</v>
      </c>
      <c r="E440" s="2" t="s">
        <v>5</v>
      </c>
    </row>
    <row r="441" spans="1:5" ht="18.600000000000001" customHeight="1" x14ac:dyDescent="0.25">
      <c r="A441" s="22" t="s">
        <v>6</v>
      </c>
      <c r="B441" s="23"/>
      <c r="C441" s="24"/>
      <c r="D441" s="25">
        <v>0</v>
      </c>
      <c r="E441" s="26"/>
    </row>
    <row r="442" spans="1:5" ht="18.600000000000001" customHeight="1" x14ac:dyDescent="0.25">
      <c r="A442" s="22" t="s">
        <v>7</v>
      </c>
      <c r="B442" s="23"/>
      <c r="C442" s="27"/>
      <c r="D442" s="28">
        <v>1251524.0900000001</v>
      </c>
      <c r="E442" s="29"/>
    </row>
    <row r="443" spans="1:5" ht="18.600000000000001" customHeight="1" x14ac:dyDescent="0.25">
      <c r="A443" s="22" t="s">
        <v>8</v>
      </c>
      <c r="B443" s="23"/>
      <c r="C443" s="27"/>
      <c r="D443" s="28">
        <v>806170.62</v>
      </c>
      <c r="E443" s="29"/>
    </row>
    <row r="444" spans="1:5" ht="18.600000000000001" customHeight="1" x14ac:dyDescent="0.25">
      <c r="A444" s="22" t="s">
        <v>9</v>
      </c>
      <c r="B444" s="23"/>
      <c r="C444" s="27"/>
      <c r="D444" s="29">
        <v>966632.85</v>
      </c>
      <c r="E444" s="29"/>
    </row>
    <row r="445" spans="1:5" ht="18.600000000000001" customHeight="1" x14ac:dyDescent="0.25">
      <c r="A445" s="22" t="s">
        <v>10</v>
      </c>
      <c r="B445" s="23"/>
      <c r="C445" s="27"/>
      <c r="D445" s="30">
        <v>0</v>
      </c>
      <c r="E445" s="29"/>
    </row>
    <row r="446" spans="1:5" ht="18.600000000000001" customHeight="1" x14ac:dyDescent="0.25">
      <c r="A446" s="22" t="s">
        <v>11</v>
      </c>
      <c r="B446" s="23"/>
      <c r="C446" s="27"/>
      <c r="D446" s="30">
        <v>0</v>
      </c>
      <c r="E446" s="29"/>
    </row>
    <row r="447" spans="1:5" ht="18.600000000000001" customHeight="1" x14ac:dyDescent="0.25">
      <c r="A447" s="22" t="s">
        <v>13</v>
      </c>
      <c r="B447" s="23"/>
      <c r="C447" s="27"/>
      <c r="D447" s="29">
        <v>3055</v>
      </c>
      <c r="E447" s="29"/>
    </row>
    <row r="448" spans="1:5" ht="18.600000000000001" customHeight="1" x14ac:dyDescent="0.25">
      <c r="A448" s="22" t="s">
        <v>100</v>
      </c>
      <c r="B448" s="23"/>
      <c r="C448" s="27"/>
      <c r="D448" s="29">
        <v>50909</v>
      </c>
      <c r="E448" s="29"/>
    </row>
    <row r="449" spans="1:5" ht="18.600000000000001" customHeight="1" x14ac:dyDescent="0.25">
      <c r="A449" s="22" t="s">
        <v>14</v>
      </c>
      <c r="B449" s="23"/>
      <c r="C449" s="27"/>
      <c r="D449" s="29">
        <v>0</v>
      </c>
      <c r="E449" s="29"/>
    </row>
    <row r="450" spans="1:5" ht="18.600000000000001" customHeight="1" x14ac:dyDescent="0.25">
      <c r="A450" s="22" t="s">
        <v>15</v>
      </c>
      <c r="B450" s="23"/>
      <c r="C450" s="27"/>
      <c r="D450" s="31">
        <v>37620</v>
      </c>
      <c r="E450" s="29"/>
    </row>
    <row r="451" spans="1:5" ht="18.600000000000001" customHeight="1" x14ac:dyDescent="0.25">
      <c r="A451" s="22" t="s">
        <v>16</v>
      </c>
      <c r="B451" s="23"/>
      <c r="C451" s="27"/>
      <c r="D451" s="31"/>
      <c r="E451" s="29"/>
    </row>
    <row r="452" spans="1:5" ht="18.600000000000001" customHeight="1" x14ac:dyDescent="0.25">
      <c r="A452" s="22" t="s">
        <v>17</v>
      </c>
      <c r="B452" s="23"/>
      <c r="C452" s="27"/>
      <c r="D452" s="29">
        <v>46680</v>
      </c>
      <c r="E452" s="29"/>
    </row>
    <row r="453" spans="1:5" ht="18.600000000000001" customHeight="1" x14ac:dyDescent="0.25">
      <c r="A453" s="22" t="s">
        <v>18</v>
      </c>
      <c r="B453" s="23"/>
      <c r="C453" s="27"/>
      <c r="D453" s="31">
        <v>0</v>
      </c>
      <c r="E453" s="29"/>
    </row>
    <row r="454" spans="1:5" ht="18.600000000000001" customHeight="1" x14ac:dyDescent="0.25">
      <c r="A454" s="22" t="s">
        <v>19</v>
      </c>
      <c r="B454" s="23"/>
      <c r="C454" s="27"/>
      <c r="D454" s="29">
        <v>3000</v>
      </c>
      <c r="E454" s="29"/>
    </row>
    <row r="455" spans="1:5" ht="18.600000000000001" customHeight="1" x14ac:dyDescent="0.25">
      <c r="A455" s="22" t="s">
        <v>20</v>
      </c>
      <c r="B455" s="23"/>
      <c r="C455" s="27"/>
      <c r="D455" s="31">
        <v>22110.3</v>
      </c>
      <c r="E455" s="29"/>
    </row>
    <row r="456" spans="1:5" ht="18.600000000000001" customHeight="1" x14ac:dyDescent="0.25">
      <c r="A456" s="22" t="s">
        <v>21</v>
      </c>
      <c r="B456" s="23"/>
      <c r="C456" s="27"/>
      <c r="D456" s="29">
        <v>0</v>
      </c>
      <c r="E456" s="29"/>
    </row>
    <row r="457" spans="1:5" ht="18.600000000000001" customHeight="1" x14ac:dyDescent="0.25">
      <c r="A457" s="22" t="s">
        <v>22</v>
      </c>
      <c r="B457" s="23"/>
      <c r="C457" s="27"/>
      <c r="D457" s="29">
        <v>48139.32</v>
      </c>
      <c r="E457" s="29"/>
    </row>
    <row r="458" spans="1:5" ht="18.600000000000001" customHeight="1" x14ac:dyDescent="0.25">
      <c r="A458" s="22" t="s">
        <v>23</v>
      </c>
      <c r="B458" s="23"/>
      <c r="C458" s="27"/>
      <c r="D458" s="31">
        <v>0</v>
      </c>
      <c r="E458" s="29"/>
    </row>
    <row r="459" spans="1:5" ht="18.600000000000001" customHeight="1" x14ac:dyDescent="0.25">
      <c r="A459" s="22" t="s">
        <v>24</v>
      </c>
      <c r="B459" s="23"/>
      <c r="C459" s="27"/>
      <c r="D459" s="31">
        <v>0</v>
      </c>
      <c r="E459" s="29"/>
    </row>
    <row r="460" spans="1:5" ht="18.600000000000001" customHeight="1" x14ac:dyDescent="0.25">
      <c r="A460" s="22" t="s">
        <v>25</v>
      </c>
      <c r="B460" s="23"/>
      <c r="C460" s="27"/>
      <c r="D460" s="31">
        <v>0</v>
      </c>
      <c r="E460" s="29">
        <v>0</v>
      </c>
    </row>
    <row r="461" spans="1:5" ht="18.600000000000001" customHeight="1" x14ac:dyDescent="0.25">
      <c r="A461" s="22" t="s">
        <v>26</v>
      </c>
      <c r="B461" s="23"/>
      <c r="C461" s="27"/>
      <c r="D461" s="31">
        <v>0</v>
      </c>
      <c r="E461" s="29">
        <v>0</v>
      </c>
    </row>
    <row r="462" spans="1:5" ht="18.600000000000001" customHeight="1" x14ac:dyDescent="0.25">
      <c r="A462" s="22" t="s">
        <v>27</v>
      </c>
      <c r="B462" s="23"/>
      <c r="C462" s="27"/>
      <c r="D462" s="31">
        <v>0</v>
      </c>
      <c r="E462" s="29">
        <v>0</v>
      </c>
    </row>
    <row r="463" spans="1:5" ht="18.600000000000001" customHeight="1" x14ac:dyDescent="0.25">
      <c r="A463" s="22"/>
      <c r="B463" s="23" t="s">
        <v>28</v>
      </c>
      <c r="C463" s="27"/>
      <c r="D463" s="29"/>
      <c r="E463" s="29">
        <v>220979</v>
      </c>
    </row>
    <row r="464" spans="1:5" ht="18.600000000000001" customHeight="1" x14ac:dyDescent="0.25">
      <c r="A464" s="22"/>
      <c r="B464" s="23" t="s">
        <v>29</v>
      </c>
      <c r="C464" s="27"/>
      <c r="D464" s="29"/>
      <c r="E464" s="29">
        <v>0</v>
      </c>
    </row>
    <row r="465" spans="1:5" ht="18.600000000000001" customHeight="1" x14ac:dyDescent="0.25">
      <c r="A465" s="22"/>
      <c r="B465" s="23" t="s">
        <v>30</v>
      </c>
      <c r="C465" s="27"/>
      <c r="D465" s="29"/>
      <c r="E465" s="29">
        <v>417900</v>
      </c>
    </row>
    <row r="466" spans="1:5" ht="18.600000000000001" customHeight="1" x14ac:dyDescent="0.25">
      <c r="A466" s="22"/>
      <c r="B466" s="23" t="s">
        <v>31</v>
      </c>
      <c r="C466" s="27"/>
      <c r="D466" s="29"/>
      <c r="E466" s="29">
        <v>1627904.64</v>
      </c>
    </row>
    <row r="467" spans="1:5" ht="18.600000000000001" customHeight="1" x14ac:dyDescent="0.25">
      <c r="A467" s="22"/>
      <c r="B467" s="23" t="s">
        <v>32</v>
      </c>
      <c r="C467" s="27"/>
      <c r="D467" s="29"/>
      <c r="E467" s="29">
        <v>969057.54</v>
      </c>
    </row>
    <row r="468" spans="1:5" ht="18.600000000000001" customHeight="1" x14ac:dyDescent="0.25">
      <c r="A468" s="22"/>
      <c r="B468" s="23" t="s">
        <v>33</v>
      </c>
      <c r="C468" s="27"/>
      <c r="D468" s="29"/>
      <c r="E468" s="31">
        <v>0</v>
      </c>
    </row>
    <row r="469" spans="1:5" ht="18.600000000000001" customHeight="1" x14ac:dyDescent="0.25">
      <c r="A469" s="22"/>
      <c r="B469" s="23" t="s">
        <v>34</v>
      </c>
      <c r="C469" s="27"/>
      <c r="D469" s="29"/>
      <c r="E469" s="31"/>
    </row>
    <row r="470" spans="1:5" ht="18.600000000000001" customHeight="1" x14ac:dyDescent="0.25">
      <c r="A470" s="22"/>
      <c r="B470" s="23" t="s">
        <v>35</v>
      </c>
      <c r="C470" s="27"/>
      <c r="D470" s="29"/>
      <c r="E470" s="31"/>
    </row>
    <row r="471" spans="1:5" ht="18.600000000000001" customHeight="1" x14ac:dyDescent="0.25">
      <c r="A471" s="9"/>
      <c r="B471" s="10"/>
      <c r="C471" s="11"/>
      <c r="D471" s="12"/>
      <c r="E471" s="8"/>
    </row>
    <row r="472" spans="1:5" ht="18.600000000000001" customHeight="1" thickBot="1" x14ac:dyDescent="0.3">
      <c r="A472" s="13"/>
      <c r="B472" s="14"/>
      <c r="C472" s="13"/>
      <c r="D472" s="15">
        <f>SUM(D441:D471)</f>
        <v>3235841.1799999997</v>
      </c>
      <c r="E472" s="15">
        <f>SUM(E460:E471)</f>
        <v>3235841.1799999997</v>
      </c>
    </row>
    <row r="473" spans="1:5" ht="18.600000000000001" customHeight="1" thickTop="1" x14ac:dyDescent="0.25">
      <c r="A473" s="14"/>
      <c r="B473" s="14"/>
      <c r="C473" s="14"/>
      <c r="D473" s="16"/>
      <c r="E473" s="16"/>
    </row>
    <row r="474" spans="1:5" ht="19.7" customHeight="1" x14ac:dyDescent="0.25">
      <c r="A474" s="17"/>
      <c r="B474" s="18"/>
      <c r="C474" s="18"/>
      <c r="D474" s="102" t="s">
        <v>36</v>
      </c>
      <c r="E474" s="102"/>
    </row>
    <row r="475" spans="1:5" ht="19.7" customHeight="1" x14ac:dyDescent="0.25">
      <c r="A475" s="18"/>
      <c r="B475" s="19"/>
      <c r="C475" s="17"/>
      <c r="D475" s="102" t="s">
        <v>37</v>
      </c>
      <c r="E475" s="102"/>
    </row>
    <row r="476" spans="1:5" ht="19.7" customHeight="1" x14ac:dyDescent="0.25">
      <c r="A476" s="18"/>
      <c r="B476" s="19"/>
      <c r="C476" s="17"/>
      <c r="D476" s="20"/>
      <c r="E476" s="20"/>
    </row>
    <row r="477" spans="1:5" ht="19.7" customHeight="1" x14ac:dyDescent="0.25">
      <c r="A477" s="17"/>
      <c r="B477" s="18"/>
      <c r="C477" s="18"/>
      <c r="D477" s="102" t="s">
        <v>36</v>
      </c>
      <c r="E477" s="102"/>
    </row>
    <row r="478" spans="1:5" ht="19.7" customHeight="1" x14ac:dyDescent="0.25">
      <c r="A478" s="17"/>
      <c r="B478" s="17"/>
      <c r="C478" s="17"/>
      <c r="D478" s="102" t="s">
        <v>38</v>
      </c>
      <c r="E478" s="102"/>
    </row>
    <row r="479" spans="1:5" ht="19.7" customHeight="1" x14ac:dyDescent="0.25">
      <c r="A479" s="17"/>
      <c r="B479" s="17"/>
      <c r="C479" s="17"/>
      <c r="D479" s="13"/>
      <c r="E479" s="13"/>
    </row>
    <row r="480" spans="1:5" ht="19.7" customHeight="1" x14ac:dyDescent="0.25">
      <c r="A480" s="17"/>
      <c r="B480" s="19"/>
      <c r="C480" s="17"/>
      <c r="D480" s="102" t="s">
        <v>36</v>
      </c>
      <c r="E480" s="102"/>
    </row>
    <row r="481" spans="1:5" ht="19.7" customHeight="1" x14ac:dyDescent="0.25">
      <c r="A481" s="17"/>
      <c r="B481" s="18"/>
      <c r="C481" s="17"/>
      <c r="D481" s="102" t="s">
        <v>39</v>
      </c>
      <c r="E481" s="102"/>
    </row>
    <row r="482" spans="1:5" ht="19.7" customHeight="1" x14ac:dyDescent="0.25">
      <c r="A482" s="17"/>
      <c r="B482" s="18"/>
      <c r="C482" s="17"/>
      <c r="D482" s="20"/>
      <c r="E482" s="20"/>
    </row>
    <row r="483" spans="1:5" ht="19.7" customHeight="1" x14ac:dyDescent="0.25">
      <c r="A483" s="20"/>
      <c r="B483" s="102"/>
      <c r="C483" s="102"/>
      <c r="D483" s="102" t="s">
        <v>36</v>
      </c>
      <c r="E483" s="102"/>
    </row>
    <row r="484" spans="1:5" ht="19.7" customHeight="1" x14ac:dyDescent="0.25">
      <c r="A484" s="17"/>
      <c r="B484" s="17"/>
      <c r="C484" s="17"/>
      <c r="D484" s="102" t="s">
        <v>40</v>
      </c>
      <c r="E484" s="102"/>
    </row>
    <row r="485" spans="1:5" ht="18.600000000000001" customHeight="1" x14ac:dyDescent="0.25">
      <c r="A485" s="103" t="s">
        <v>0</v>
      </c>
      <c r="B485" s="103"/>
      <c r="C485" s="103"/>
      <c r="D485" s="103"/>
      <c r="E485" s="103"/>
    </row>
    <row r="486" spans="1:5" ht="18.600000000000001" customHeight="1" x14ac:dyDescent="0.25">
      <c r="A486" s="103" t="s">
        <v>1</v>
      </c>
      <c r="B486" s="103"/>
      <c r="C486" s="103"/>
      <c r="D486" s="103"/>
      <c r="E486" s="103"/>
    </row>
    <row r="487" spans="1:5" ht="18.600000000000001" customHeight="1" x14ac:dyDescent="0.25">
      <c r="A487" s="103" t="s">
        <v>108</v>
      </c>
      <c r="B487" s="103"/>
      <c r="C487" s="103"/>
      <c r="D487" s="103"/>
      <c r="E487" s="103"/>
    </row>
    <row r="488" spans="1:5" ht="18.600000000000001" customHeight="1" x14ac:dyDescent="0.25">
      <c r="A488" s="104" t="s">
        <v>2</v>
      </c>
      <c r="B488" s="104"/>
      <c r="C488" s="1" t="s">
        <v>3</v>
      </c>
      <c r="D488" s="2" t="s">
        <v>4</v>
      </c>
      <c r="E488" s="2" t="s">
        <v>5</v>
      </c>
    </row>
    <row r="489" spans="1:5" ht="18.600000000000001" customHeight="1" x14ac:dyDescent="0.25">
      <c r="A489" s="22" t="s">
        <v>6</v>
      </c>
      <c r="B489" s="23"/>
      <c r="C489" s="24"/>
      <c r="D489" s="25">
        <v>0</v>
      </c>
      <c r="E489" s="26"/>
    </row>
    <row r="490" spans="1:5" ht="18.600000000000001" customHeight="1" x14ac:dyDescent="0.25">
      <c r="A490" s="22" t="s">
        <v>7</v>
      </c>
      <c r="B490" s="23"/>
      <c r="C490" s="27"/>
      <c r="D490" s="28">
        <v>1276548.19</v>
      </c>
      <c r="E490" s="29"/>
    </row>
    <row r="491" spans="1:5" ht="18.600000000000001" customHeight="1" x14ac:dyDescent="0.25">
      <c r="A491" s="22" t="s">
        <v>8</v>
      </c>
      <c r="B491" s="23"/>
      <c r="C491" s="27"/>
      <c r="D491" s="28">
        <v>764020.62</v>
      </c>
      <c r="E491" s="29"/>
    </row>
    <row r="492" spans="1:5" ht="18.600000000000001" customHeight="1" x14ac:dyDescent="0.25">
      <c r="A492" s="22" t="s">
        <v>9</v>
      </c>
      <c r="B492" s="23"/>
      <c r="C492" s="27"/>
      <c r="D492" s="29">
        <v>966632.85</v>
      </c>
      <c r="E492" s="29"/>
    </row>
    <row r="493" spans="1:5" ht="18.600000000000001" customHeight="1" x14ac:dyDescent="0.25">
      <c r="A493" s="22" t="s">
        <v>10</v>
      </c>
      <c r="B493" s="23"/>
      <c r="C493" s="27"/>
      <c r="D493" s="30">
        <v>0</v>
      </c>
      <c r="E493" s="29"/>
    </row>
    <row r="494" spans="1:5" ht="18.600000000000001" customHeight="1" x14ac:dyDescent="0.25">
      <c r="A494" s="22" t="s">
        <v>11</v>
      </c>
      <c r="B494" s="23"/>
      <c r="C494" s="27"/>
      <c r="D494" s="30">
        <v>0</v>
      </c>
      <c r="E494" s="29"/>
    </row>
    <row r="495" spans="1:5" ht="18.600000000000001" customHeight="1" x14ac:dyDescent="0.25">
      <c r="A495" s="22" t="s">
        <v>13</v>
      </c>
      <c r="B495" s="23"/>
      <c r="C495" s="27"/>
      <c r="D495" s="29">
        <v>260</v>
      </c>
      <c r="E495" s="29"/>
    </row>
    <row r="496" spans="1:5" ht="18.600000000000001" customHeight="1" x14ac:dyDescent="0.25">
      <c r="A496" s="22" t="s">
        <v>100</v>
      </c>
      <c r="B496" s="23"/>
      <c r="C496" s="27"/>
      <c r="D496" s="29">
        <v>54721</v>
      </c>
      <c r="E496" s="29"/>
    </row>
    <row r="497" spans="1:5" ht="18.600000000000001" customHeight="1" x14ac:dyDescent="0.25">
      <c r="A497" s="22" t="s">
        <v>14</v>
      </c>
      <c r="B497" s="23"/>
      <c r="C497" s="27"/>
      <c r="D497" s="29">
        <v>0</v>
      </c>
      <c r="E497" s="29"/>
    </row>
    <row r="498" spans="1:5" ht="18.600000000000001" customHeight="1" x14ac:dyDescent="0.25">
      <c r="A498" s="22" t="s">
        <v>15</v>
      </c>
      <c r="B498" s="23"/>
      <c r="C498" s="27"/>
      <c r="D498" s="31">
        <v>56430</v>
      </c>
      <c r="E498" s="29"/>
    </row>
    <row r="499" spans="1:5" ht="18.600000000000001" customHeight="1" x14ac:dyDescent="0.25">
      <c r="A499" s="22" t="s">
        <v>16</v>
      </c>
      <c r="B499" s="23"/>
      <c r="C499" s="27"/>
      <c r="D499" s="31"/>
      <c r="E499" s="29"/>
    </row>
    <row r="500" spans="1:5" ht="18.600000000000001" customHeight="1" x14ac:dyDescent="0.25">
      <c r="A500" s="22" t="s">
        <v>17</v>
      </c>
      <c r="B500" s="23"/>
      <c r="C500" s="27"/>
      <c r="D500" s="29">
        <v>70020</v>
      </c>
      <c r="E500" s="29"/>
    </row>
    <row r="501" spans="1:5" ht="18.600000000000001" customHeight="1" x14ac:dyDescent="0.25">
      <c r="A501" s="22" t="s">
        <v>18</v>
      </c>
      <c r="B501" s="23"/>
      <c r="C501" s="27"/>
      <c r="D501" s="31">
        <v>0</v>
      </c>
      <c r="E501" s="29"/>
    </row>
    <row r="502" spans="1:5" ht="18.600000000000001" customHeight="1" x14ac:dyDescent="0.25">
      <c r="A502" s="22" t="s">
        <v>19</v>
      </c>
      <c r="B502" s="23"/>
      <c r="C502" s="27"/>
      <c r="D502" s="29">
        <v>7000</v>
      </c>
      <c r="E502" s="29"/>
    </row>
    <row r="503" spans="1:5" ht="18.600000000000001" customHeight="1" x14ac:dyDescent="0.25">
      <c r="A503" s="22" t="s">
        <v>20</v>
      </c>
      <c r="B503" s="23"/>
      <c r="C503" s="27"/>
      <c r="D503" s="31">
        <v>43800.3</v>
      </c>
      <c r="E503" s="29"/>
    </row>
    <row r="504" spans="1:5" ht="18.600000000000001" customHeight="1" x14ac:dyDescent="0.25">
      <c r="A504" s="22" t="s">
        <v>21</v>
      </c>
      <c r="B504" s="23"/>
      <c r="C504" s="27"/>
      <c r="D504" s="29">
        <v>1070.4000000000001</v>
      </c>
      <c r="E504" s="29"/>
    </row>
    <row r="505" spans="1:5" ht="18.600000000000001" customHeight="1" x14ac:dyDescent="0.25">
      <c r="A505" s="22" t="s">
        <v>22</v>
      </c>
      <c r="B505" s="23"/>
      <c r="C505" s="27"/>
      <c r="D505" s="29">
        <v>94822.82</v>
      </c>
      <c r="E505" s="29"/>
    </row>
    <row r="506" spans="1:5" ht="18.600000000000001" customHeight="1" x14ac:dyDescent="0.25">
      <c r="A506" s="22" t="s">
        <v>23</v>
      </c>
      <c r="B506" s="23"/>
      <c r="C506" s="27"/>
      <c r="D506" s="31">
        <v>0</v>
      </c>
      <c r="E506" s="29"/>
    </row>
    <row r="507" spans="1:5" ht="18.600000000000001" customHeight="1" x14ac:dyDescent="0.25">
      <c r="A507" s="22" t="s">
        <v>24</v>
      </c>
      <c r="B507" s="23"/>
      <c r="C507" s="27"/>
      <c r="D507" s="31">
        <v>0</v>
      </c>
      <c r="E507" s="29"/>
    </row>
    <row r="508" spans="1:5" ht="18.600000000000001" customHeight="1" x14ac:dyDescent="0.25">
      <c r="A508" s="22" t="s">
        <v>25</v>
      </c>
      <c r="B508" s="23"/>
      <c r="C508" s="27"/>
      <c r="D508" s="31">
        <v>0</v>
      </c>
      <c r="E508" s="29">
        <v>10</v>
      </c>
    </row>
    <row r="509" spans="1:5" ht="18.600000000000001" customHeight="1" x14ac:dyDescent="0.25">
      <c r="A509" s="22" t="s">
        <v>26</v>
      </c>
      <c r="B509" s="23"/>
      <c r="C509" s="27"/>
      <c r="D509" s="31">
        <v>0</v>
      </c>
      <c r="E509" s="29">
        <v>0</v>
      </c>
    </row>
    <row r="510" spans="1:5" ht="18.600000000000001" customHeight="1" x14ac:dyDescent="0.25">
      <c r="A510" s="22" t="s">
        <v>27</v>
      </c>
      <c r="B510" s="23"/>
      <c r="C510" s="27"/>
      <c r="D510" s="31">
        <v>0</v>
      </c>
      <c r="E510" s="29">
        <v>0</v>
      </c>
    </row>
    <row r="511" spans="1:5" ht="18.600000000000001" customHeight="1" x14ac:dyDescent="0.25">
      <c r="A511" s="22"/>
      <c r="B511" s="23" t="s">
        <v>28</v>
      </c>
      <c r="C511" s="27"/>
      <c r="D511" s="29"/>
      <c r="E511" s="29">
        <v>320254</v>
      </c>
    </row>
    <row r="512" spans="1:5" ht="18.600000000000001" customHeight="1" x14ac:dyDescent="0.25">
      <c r="A512" s="22"/>
      <c r="B512" s="23" t="s">
        <v>29</v>
      </c>
      <c r="C512" s="27"/>
      <c r="D512" s="29"/>
      <c r="E512" s="29">
        <v>0</v>
      </c>
    </row>
    <row r="513" spans="1:5" ht="18.600000000000001" customHeight="1" x14ac:dyDescent="0.25">
      <c r="A513" s="22"/>
      <c r="B513" s="23" t="s">
        <v>30</v>
      </c>
      <c r="C513" s="27"/>
      <c r="D513" s="29"/>
      <c r="E513" s="29">
        <v>418100</v>
      </c>
    </row>
    <row r="514" spans="1:5" ht="18.600000000000001" customHeight="1" x14ac:dyDescent="0.25">
      <c r="A514" s="22"/>
      <c r="B514" s="23" t="s">
        <v>31</v>
      </c>
      <c r="C514" s="27"/>
      <c r="D514" s="29"/>
      <c r="E514" s="29">
        <v>1627904.64</v>
      </c>
    </row>
    <row r="515" spans="1:5" ht="18.600000000000001" customHeight="1" x14ac:dyDescent="0.25">
      <c r="A515" s="22"/>
      <c r="B515" s="23" t="s">
        <v>32</v>
      </c>
      <c r="C515" s="27"/>
      <c r="D515" s="29"/>
      <c r="E515" s="29">
        <v>969057.54</v>
      </c>
    </row>
    <row r="516" spans="1:5" ht="18.600000000000001" customHeight="1" x14ac:dyDescent="0.25">
      <c r="A516" s="22"/>
      <c r="B516" s="23" t="s">
        <v>33</v>
      </c>
      <c r="C516" s="27"/>
      <c r="D516" s="29"/>
      <c r="E516" s="31">
        <v>0</v>
      </c>
    </row>
    <row r="517" spans="1:5" ht="18.600000000000001" customHeight="1" x14ac:dyDescent="0.25">
      <c r="A517" s="22"/>
      <c r="B517" s="23" t="s">
        <v>34</v>
      </c>
      <c r="C517" s="27"/>
      <c r="D517" s="29"/>
      <c r="E517" s="31"/>
    </row>
    <row r="518" spans="1:5" ht="18.600000000000001" customHeight="1" x14ac:dyDescent="0.25">
      <c r="A518" s="22"/>
      <c r="B518" s="23" t="s">
        <v>35</v>
      </c>
      <c r="C518" s="27"/>
      <c r="D518" s="29"/>
      <c r="E518" s="31"/>
    </row>
    <row r="519" spans="1:5" ht="18.600000000000001" customHeight="1" x14ac:dyDescent="0.25">
      <c r="A519" s="9"/>
      <c r="B519" s="10"/>
      <c r="C519" s="11"/>
      <c r="D519" s="12"/>
      <c r="E519" s="8"/>
    </row>
    <row r="520" spans="1:5" ht="18.600000000000001" customHeight="1" thickBot="1" x14ac:dyDescent="0.3">
      <c r="A520" s="13"/>
      <c r="B520" s="14"/>
      <c r="C520" s="13"/>
      <c r="D520" s="15">
        <f>SUM(D489:D519)</f>
        <v>3335326.1799999997</v>
      </c>
      <c r="E520" s="15">
        <f>SUM(E508:E519)</f>
        <v>3335326.1799999997</v>
      </c>
    </row>
    <row r="521" spans="1:5" ht="18.600000000000001" customHeight="1" thickTop="1" x14ac:dyDescent="0.25">
      <c r="A521" s="14"/>
      <c r="B521" s="14"/>
      <c r="C521" s="14"/>
      <c r="D521" s="16"/>
      <c r="E521" s="16"/>
    </row>
    <row r="522" spans="1:5" ht="19.7" customHeight="1" x14ac:dyDescent="0.25">
      <c r="A522" s="17"/>
      <c r="B522" s="18"/>
      <c r="C522" s="18"/>
      <c r="D522" s="102" t="s">
        <v>36</v>
      </c>
      <c r="E522" s="102"/>
    </row>
    <row r="523" spans="1:5" ht="19.7" customHeight="1" x14ac:dyDescent="0.25">
      <c r="A523" s="18"/>
      <c r="B523" s="19"/>
      <c r="C523" s="17"/>
      <c r="D523" s="102" t="s">
        <v>37</v>
      </c>
      <c r="E523" s="102"/>
    </row>
    <row r="524" spans="1:5" ht="19.7" customHeight="1" x14ac:dyDescent="0.25">
      <c r="A524" s="18"/>
      <c r="B524" s="19"/>
      <c r="C524" s="17"/>
      <c r="D524" s="20"/>
      <c r="E524" s="20"/>
    </row>
    <row r="525" spans="1:5" ht="19.7" customHeight="1" x14ac:dyDescent="0.25">
      <c r="A525" s="17"/>
      <c r="B525" s="18"/>
      <c r="C525" s="18"/>
      <c r="D525" s="102" t="s">
        <v>36</v>
      </c>
      <c r="E525" s="102"/>
    </row>
    <row r="526" spans="1:5" ht="19.7" customHeight="1" x14ac:dyDescent="0.25">
      <c r="A526" s="17"/>
      <c r="B526" s="17"/>
      <c r="C526" s="17"/>
      <c r="D526" s="102" t="s">
        <v>38</v>
      </c>
      <c r="E526" s="102"/>
    </row>
    <row r="527" spans="1:5" ht="19.7" customHeight="1" x14ac:dyDescent="0.25">
      <c r="A527" s="17"/>
      <c r="B527" s="17"/>
      <c r="C527" s="17"/>
      <c r="D527" s="13"/>
      <c r="E527" s="13"/>
    </row>
    <row r="528" spans="1:5" ht="19.7" customHeight="1" x14ac:dyDescent="0.25">
      <c r="A528" s="17"/>
      <c r="B528" s="19"/>
      <c r="C528" s="17"/>
      <c r="D528" s="102" t="s">
        <v>36</v>
      </c>
      <c r="E528" s="102"/>
    </row>
    <row r="529" spans="1:5" ht="19.7" customHeight="1" x14ac:dyDescent="0.25">
      <c r="A529" s="17"/>
      <c r="B529" s="18"/>
      <c r="C529" s="17"/>
      <c r="D529" s="102" t="s">
        <v>39</v>
      </c>
      <c r="E529" s="102"/>
    </row>
    <row r="530" spans="1:5" ht="19.7" customHeight="1" x14ac:dyDescent="0.25">
      <c r="A530" s="17"/>
      <c r="B530" s="18"/>
      <c r="C530" s="17"/>
      <c r="D530" s="20"/>
      <c r="E530" s="20"/>
    </row>
    <row r="531" spans="1:5" ht="19.7" customHeight="1" x14ac:dyDescent="0.25">
      <c r="A531" s="20"/>
      <c r="B531" s="102"/>
      <c r="C531" s="102"/>
      <c r="D531" s="102" t="s">
        <v>36</v>
      </c>
      <c r="E531" s="102"/>
    </row>
    <row r="532" spans="1:5" ht="19.7" customHeight="1" x14ac:dyDescent="0.25">
      <c r="A532" s="17"/>
      <c r="B532" s="17"/>
      <c r="C532" s="17"/>
      <c r="D532" s="102" t="s">
        <v>40</v>
      </c>
      <c r="E532" s="102"/>
    </row>
    <row r="533" spans="1:5" ht="18.600000000000001" customHeight="1" x14ac:dyDescent="0.25">
      <c r="A533" s="103" t="s">
        <v>0</v>
      </c>
      <c r="B533" s="103"/>
      <c r="C533" s="103"/>
      <c r="D533" s="103"/>
      <c r="E533" s="103"/>
    </row>
    <row r="534" spans="1:5" ht="18.600000000000001" customHeight="1" x14ac:dyDescent="0.25">
      <c r="A534" s="103" t="s">
        <v>1</v>
      </c>
      <c r="B534" s="103"/>
      <c r="C534" s="103"/>
      <c r="D534" s="103"/>
      <c r="E534" s="103"/>
    </row>
    <row r="535" spans="1:5" ht="18.600000000000001" customHeight="1" x14ac:dyDescent="0.25">
      <c r="A535" s="103" t="s">
        <v>113</v>
      </c>
      <c r="B535" s="103"/>
      <c r="C535" s="103"/>
      <c r="D535" s="103"/>
      <c r="E535" s="103"/>
    </row>
    <row r="536" spans="1:5" ht="18.600000000000001" customHeight="1" x14ac:dyDescent="0.25">
      <c r="A536" s="104" t="s">
        <v>2</v>
      </c>
      <c r="B536" s="104"/>
      <c r="C536" s="1" t="s">
        <v>3</v>
      </c>
      <c r="D536" s="2" t="s">
        <v>4</v>
      </c>
      <c r="E536" s="2" t="s">
        <v>5</v>
      </c>
    </row>
    <row r="537" spans="1:5" ht="18.600000000000001" customHeight="1" x14ac:dyDescent="0.25">
      <c r="A537" s="22" t="s">
        <v>6</v>
      </c>
      <c r="B537" s="23"/>
      <c r="C537" s="24"/>
      <c r="D537" s="25">
        <v>0</v>
      </c>
      <c r="E537" s="26"/>
    </row>
    <row r="538" spans="1:5" ht="18.600000000000001" customHeight="1" x14ac:dyDescent="0.25">
      <c r="A538" s="22" t="s">
        <v>7</v>
      </c>
      <c r="B538" s="23"/>
      <c r="C538" s="27"/>
      <c r="D538" s="28">
        <v>1338099.06</v>
      </c>
      <c r="E538" s="29"/>
    </row>
    <row r="539" spans="1:5" ht="18.600000000000001" customHeight="1" x14ac:dyDescent="0.25">
      <c r="A539" s="22" t="s">
        <v>8</v>
      </c>
      <c r="B539" s="23"/>
      <c r="C539" s="27"/>
      <c r="D539" s="28">
        <v>681810.89</v>
      </c>
      <c r="E539" s="29"/>
    </row>
    <row r="540" spans="1:5" ht="18.600000000000001" customHeight="1" x14ac:dyDescent="0.25">
      <c r="A540" s="22" t="s">
        <v>9</v>
      </c>
      <c r="B540" s="23"/>
      <c r="C540" s="27"/>
      <c r="D540" s="29">
        <v>966632.85</v>
      </c>
      <c r="E540" s="29"/>
    </row>
    <row r="541" spans="1:5" ht="18.600000000000001" customHeight="1" x14ac:dyDescent="0.25">
      <c r="A541" s="22" t="s">
        <v>10</v>
      </c>
      <c r="B541" s="23"/>
      <c r="C541" s="27"/>
      <c r="D541" s="30">
        <v>0</v>
      </c>
      <c r="E541" s="29"/>
    </row>
    <row r="542" spans="1:5" ht="18.600000000000001" customHeight="1" x14ac:dyDescent="0.25">
      <c r="A542" s="22" t="s">
        <v>11</v>
      </c>
      <c r="B542" s="23"/>
      <c r="C542" s="27"/>
      <c r="D542" s="30">
        <v>0</v>
      </c>
      <c r="E542" s="29"/>
    </row>
    <row r="543" spans="1:5" ht="18.600000000000001" customHeight="1" x14ac:dyDescent="0.25">
      <c r="A543" s="22" t="s">
        <v>13</v>
      </c>
      <c r="B543" s="23"/>
      <c r="C543" s="27"/>
      <c r="D543" s="29">
        <v>0</v>
      </c>
      <c r="E543" s="29"/>
    </row>
    <row r="544" spans="1:5" ht="18.600000000000001" customHeight="1" x14ac:dyDescent="0.25">
      <c r="A544" s="22" t="s">
        <v>100</v>
      </c>
      <c r="B544" s="23"/>
      <c r="C544" s="27"/>
      <c r="D544" s="29">
        <v>47534</v>
      </c>
      <c r="E544" s="29"/>
    </row>
    <row r="545" spans="1:5" ht="18.600000000000001" customHeight="1" x14ac:dyDescent="0.25">
      <c r="A545" s="22" t="s">
        <v>14</v>
      </c>
      <c r="B545" s="23"/>
      <c r="C545" s="27"/>
      <c r="D545" s="29">
        <v>44610</v>
      </c>
      <c r="E545" s="29"/>
    </row>
    <row r="546" spans="1:5" ht="18.600000000000001" customHeight="1" x14ac:dyDescent="0.25">
      <c r="A546" s="22" t="s">
        <v>15</v>
      </c>
      <c r="B546" s="23"/>
      <c r="C546" s="27"/>
      <c r="D546" s="31">
        <v>94050</v>
      </c>
      <c r="E546" s="29"/>
    </row>
    <row r="547" spans="1:5" ht="18.600000000000001" customHeight="1" x14ac:dyDescent="0.25">
      <c r="A547" s="22" t="s">
        <v>16</v>
      </c>
      <c r="B547" s="23"/>
      <c r="C547" s="27"/>
      <c r="D547" s="31"/>
      <c r="E547" s="29"/>
    </row>
    <row r="548" spans="1:5" ht="18.600000000000001" customHeight="1" x14ac:dyDescent="0.25">
      <c r="A548" s="22" t="s">
        <v>17</v>
      </c>
      <c r="B548" s="23"/>
      <c r="C548" s="27"/>
      <c r="D548" s="29">
        <v>116700</v>
      </c>
      <c r="E548" s="29"/>
    </row>
    <row r="549" spans="1:5" ht="18.600000000000001" customHeight="1" x14ac:dyDescent="0.25">
      <c r="A549" s="22" t="s">
        <v>18</v>
      </c>
      <c r="B549" s="23"/>
      <c r="C549" s="27"/>
      <c r="D549" s="31">
        <v>0</v>
      </c>
      <c r="E549" s="29"/>
    </row>
    <row r="550" spans="1:5" ht="18.600000000000001" customHeight="1" x14ac:dyDescent="0.25">
      <c r="A550" s="22" t="s">
        <v>19</v>
      </c>
      <c r="B550" s="23"/>
      <c r="C550" s="27"/>
      <c r="D550" s="29">
        <v>15000</v>
      </c>
      <c r="E550" s="29"/>
    </row>
    <row r="551" spans="1:5" ht="18.600000000000001" customHeight="1" x14ac:dyDescent="0.25">
      <c r="A551" s="22" t="s">
        <v>20</v>
      </c>
      <c r="B551" s="23"/>
      <c r="C551" s="27"/>
      <c r="D551" s="31">
        <v>90980.3</v>
      </c>
      <c r="E551" s="29"/>
    </row>
    <row r="552" spans="1:5" ht="18.600000000000001" customHeight="1" x14ac:dyDescent="0.25">
      <c r="A552" s="22" t="s">
        <v>21</v>
      </c>
      <c r="B552" s="23"/>
      <c r="C552" s="27"/>
      <c r="D552" s="29">
        <v>28504.3</v>
      </c>
      <c r="E552" s="29"/>
    </row>
    <row r="553" spans="1:5" ht="18.600000000000001" customHeight="1" x14ac:dyDescent="0.25">
      <c r="A553" s="22" t="s">
        <v>22</v>
      </c>
      <c r="B553" s="23"/>
      <c r="C553" s="27"/>
      <c r="D553" s="29">
        <v>229795.82</v>
      </c>
      <c r="E553" s="29"/>
    </row>
    <row r="554" spans="1:5" ht="18.600000000000001" customHeight="1" x14ac:dyDescent="0.25">
      <c r="A554" s="22" t="s">
        <v>23</v>
      </c>
      <c r="B554" s="23"/>
      <c r="C554" s="27"/>
      <c r="D554" s="31">
        <v>0</v>
      </c>
      <c r="E554" s="29"/>
    </row>
    <row r="555" spans="1:5" ht="18.600000000000001" customHeight="1" x14ac:dyDescent="0.25">
      <c r="A555" s="22" t="s">
        <v>24</v>
      </c>
      <c r="B555" s="23"/>
      <c r="C555" s="27"/>
      <c r="D555" s="31">
        <v>0</v>
      </c>
      <c r="E555" s="29"/>
    </row>
    <row r="556" spans="1:5" ht="18.600000000000001" customHeight="1" x14ac:dyDescent="0.25">
      <c r="A556" s="22" t="s">
        <v>114</v>
      </c>
      <c r="B556" s="23"/>
      <c r="C556" s="27"/>
      <c r="D556" s="31">
        <v>14420</v>
      </c>
      <c r="E556" s="29"/>
    </row>
    <row r="557" spans="1:5" ht="18.600000000000001" customHeight="1" x14ac:dyDescent="0.25">
      <c r="A557" s="22" t="s">
        <v>25</v>
      </c>
      <c r="B557" s="23"/>
      <c r="C557" s="27"/>
      <c r="D557" s="31">
        <v>0</v>
      </c>
      <c r="E557" s="29">
        <v>108.84</v>
      </c>
    </row>
    <row r="558" spans="1:5" ht="18.600000000000001" customHeight="1" x14ac:dyDescent="0.25">
      <c r="A558" s="22" t="s">
        <v>26</v>
      </c>
      <c r="B558" s="23"/>
      <c r="C558" s="27"/>
      <c r="D558" s="31">
        <v>0</v>
      </c>
      <c r="E558" s="29">
        <v>0</v>
      </c>
    </row>
    <row r="559" spans="1:5" ht="18.600000000000001" customHeight="1" x14ac:dyDescent="0.25">
      <c r="A559" s="22" t="s">
        <v>27</v>
      </c>
      <c r="B559" s="23"/>
      <c r="C559" s="27"/>
      <c r="D559" s="31">
        <v>0</v>
      </c>
      <c r="E559" s="29">
        <v>0</v>
      </c>
    </row>
    <row r="560" spans="1:5" ht="18.600000000000001" customHeight="1" x14ac:dyDescent="0.25">
      <c r="A560" s="22"/>
      <c r="B560" s="23" t="s">
        <v>28</v>
      </c>
      <c r="C560" s="27"/>
      <c r="D560" s="29"/>
      <c r="E560" s="29">
        <v>652466.19999999995</v>
      </c>
    </row>
    <row r="561" spans="1:5" ht="18.600000000000001" customHeight="1" x14ac:dyDescent="0.25">
      <c r="A561" s="22"/>
      <c r="B561" s="23" t="s">
        <v>29</v>
      </c>
      <c r="C561" s="27"/>
      <c r="D561" s="29"/>
      <c r="E561" s="29">
        <v>0</v>
      </c>
    </row>
    <row r="562" spans="1:5" ht="18.600000000000001" customHeight="1" x14ac:dyDescent="0.25">
      <c r="A562" s="22"/>
      <c r="B562" s="23" t="s">
        <v>30</v>
      </c>
      <c r="C562" s="27"/>
      <c r="D562" s="29"/>
      <c r="E562" s="29">
        <v>418600</v>
      </c>
    </row>
    <row r="563" spans="1:5" ht="18.600000000000001" customHeight="1" x14ac:dyDescent="0.25">
      <c r="A563" s="22"/>
      <c r="B563" s="23" t="s">
        <v>31</v>
      </c>
      <c r="C563" s="27"/>
      <c r="D563" s="29"/>
      <c r="E563" s="29">
        <v>1627904.64</v>
      </c>
    </row>
    <row r="564" spans="1:5" ht="18.600000000000001" customHeight="1" x14ac:dyDescent="0.25">
      <c r="A564" s="22"/>
      <c r="B564" s="23" t="s">
        <v>32</v>
      </c>
      <c r="C564" s="27"/>
      <c r="D564" s="29"/>
      <c r="E564" s="29">
        <v>969057.54</v>
      </c>
    </row>
    <row r="565" spans="1:5" ht="18.600000000000001" customHeight="1" x14ac:dyDescent="0.25">
      <c r="A565" s="22"/>
      <c r="B565" s="23" t="s">
        <v>33</v>
      </c>
      <c r="C565" s="27"/>
      <c r="D565" s="29"/>
      <c r="E565" s="31">
        <v>0</v>
      </c>
    </row>
    <row r="566" spans="1:5" ht="18.600000000000001" customHeight="1" x14ac:dyDescent="0.25">
      <c r="A566" s="22"/>
      <c r="B566" s="23" t="s">
        <v>34</v>
      </c>
      <c r="C566" s="27"/>
      <c r="D566" s="29"/>
      <c r="E566" s="31"/>
    </row>
    <row r="567" spans="1:5" ht="18.600000000000001" customHeight="1" x14ac:dyDescent="0.25">
      <c r="A567" s="87"/>
      <c r="B567" s="88" t="s">
        <v>35</v>
      </c>
      <c r="C567" s="89"/>
      <c r="D567" s="90"/>
      <c r="E567" s="91"/>
    </row>
    <row r="568" spans="1:5" ht="18.600000000000001" customHeight="1" thickBot="1" x14ac:dyDescent="0.3">
      <c r="A568" s="13"/>
      <c r="B568" s="14"/>
      <c r="C568" s="13"/>
      <c r="D568" s="57">
        <f>SUM(D537:D567)</f>
        <v>3668137.2199999997</v>
      </c>
      <c r="E568" s="57">
        <f>SUM(E557:E567)</f>
        <v>3668137.2199999997</v>
      </c>
    </row>
    <row r="569" spans="1:5" ht="18.600000000000001" customHeight="1" thickTop="1" x14ac:dyDescent="0.25">
      <c r="A569" s="14"/>
      <c r="B569" s="14"/>
      <c r="C569" s="14"/>
      <c r="D569" s="16"/>
      <c r="E569" s="16"/>
    </row>
    <row r="570" spans="1:5" ht="19.7" customHeight="1" x14ac:dyDescent="0.25">
      <c r="A570" s="17"/>
      <c r="B570" s="18"/>
      <c r="C570" s="18"/>
      <c r="D570" s="102" t="s">
        <v>36</v>
      </c>
      <c r="E570" s="102"/>
    </row>
    <row r="571" spans="1:5" ht="19.7" customHeight="1" x14ac:dyDescent="0.25">
      <c r="A571" s="18"/>
      <c r="B571" s="19"/>
      <c r="C571" s="17"/>
      <c r="D571" s="102" t="s">
        <v>37</v>
      </c>
      <c r="E571" s="102"/>
    </row>
    <row r="572" spans="1:5" ht="19.7" customHeight="1" x14ac:dyDescent="0.25">
      <c r="A572" s="18"/>
      <c r="B572" s="19"/>
      <c r="C572" s="17"/>
      <c r="D572" s="20"/>
      <c r="E572" s="20"/>
    </row>
    <row r="573" spans="1:5" ht="19.7" customHeight="1" x14ac:dyDescent="0.25">
      <c r="A573" s="17"/>
      <c r="B573" s="18"/>
      <c r="C573" s="18"/>
      <c r="D573" s="102" t="s">
        <v>36</v>
      </c>
      <c r="E573" s="102"/>
    </row>
    <row r="574" spans="1:5" ht="19.7" customHeight="1" x14ac:dyDescent="0.25">
      <c r="A574" s="17"/>
      <c r="B574" s="17"/>
      <c r="C574" s="17"/>
      <c r="D574" s="102" t="s">
        <v>38</v>
      </c>
      <c r="E574" s="102"/>
    </row>
    <row r="575" spans="1:5" ht="19.7" customHeight="1" x14ac:dyDescent="0.25">
      <c r="A575" s="17"/>
      <c r="B575" s="17"/>
      <c r="C575" s="17"/>
      <c r="D575" s="13"/>
      <c r="E575" s="13"/>
    </row>
    <row r="576" spans="1:5" ht="19.7" customHeight="1" x14ac:dyDescent="0.25">
      <c r="A576" s="17"/>
      <c r="B576" s="19"/>
      <c r="C576" s="17"/>
      <c r="D576" s="102" t="s">
        <v>36</v>
      </c>
      <c r="E576" s="102"/>
    </row>
    <row r="577" spans="1:5" ht="19.7" customHeight="1" x14ac:dyDescent="0.25">
      <c r="A577" s="17"/>
      <c r="B577" s="18"/>
      <c r="C577" s="17"/>
      <c r="D577" s="102" t="s">
        <v>39</v>
      </c>
      <c r="E577" s="102"/>
    </row>
    <row r="578" spans="1:5" ht="19.7" customHeight="1" x14ac:dyDescent="0.25">
      <c r="A578" s="17"/>
      <c r="B578" s="18"/>
      <c r="C578" s="17"/>
      <c r="D578" s="20"/>
      <c r="E578" s="20"/>
    </row>
    <row r="579" spans="1:5" ht="19.7" customHeight="1" x14ac:dyDescent="0.25">
      <c r="A579" s="20"/>
      <c r="B579" s="102"/>
      <c r="C579" s="102"/>
      <c r="D579" s="102" t="s">
        <v>36</v>
      </c>
      <c r="E579" s="102"/>
    </row>
    <row r="580" spans="1:5" ht="19.7" customHeight="1" x14ac:dyDescent="0.25">
      <c r="A580" s="17"/>
      <c r="B580" s="17"/>
      <c r="C580" s="17"/>
      <c r="D580" s="102" t="s">
        <v>40</v>
      </c>
      <c r="E580" s="102"/>
    </row>
    <row r="581" spans="1:5" ht="18.600000000000001" customHeight="1" x14ac:dyDescent="0.25">
      <c r="A581" s="103" t="s">
        <v>0</v>
      </c>
      <c r="B581" s="103"/>
      <c r="C581" s="103"/>
      <c r="D581" s="103"/>
      <c r="E581" s="103"/>
    </row>
    <row r="582" spans="1:5" ht="18.600000000000001" customHeight="1" x14ac:dyDescent="0.25">
      <c r="A582" s="103" t="s">
        <v>1</v>
      </c>
      <c r="B582" s="103"/>
      <c r="C582" s="103"/>
      <c r="D582" s="103"/>
      <c r="E582" s="103"/>
    </row>
    <row r="583" spans="1:5" ht="18.600000000000001" customHeight="1" x14ac:dyDescent="0.25">
      <c r="A583" s="103" t="s">
        <v>118</v>
      </c>
      <c r="B583" s="103"/>
      <c r="C583" s="103"/>
      <c r="D583" s="103"/>
      <c r="E583" s="103"/>
    </row>
    <row r="584" spans="1:5" ht="18.600000000000001" customHeight="1" x14ac:dyDescent="0.25">
      <c r="A584" s="104" t="s">
        <v>2</v>
      </c>
      <c r="B584" s="104"/>
      <c r="C584" s="1" t="s">
        <v>3</v>
      </c>
      <c r="D584" s="2" t="s">
        <v>4</v>
      </c>
      <c r="E584" s="2" t="s">
        <v>5</v>
      </c>
    </row>
    <row r="585" spans="1:5" ht="18.600000000000001" customHeight="1" x14ac:dyDescent="0.25">
      <c r="A585" s="22" t="s">
        <v>6</v>
      </c>
      <c r="B585" s="23"/>
      <c r="C585" s="24"/>
      <c r="D585" s="25">
        <v>0</v>
      </c>
      <c r="E585" s="26"/>
    </row>
    <row r="586" spans="1:5" ht="18.600000000000001" customHeight="1" x14ac:dyDescent="0.25">
      <c r="A586" s="22" t="s">
        <v>7</v>
      </c>
      <c r="B586" s="23"/>
      <c r="C586" s="27"/>
      <c r="D586" s="28">
        <v>1420368.15</v>
      </c>
      <c r="E586" s="29"/>
    </row>
    <row r="587" spans="1:5" ht="18.600000000000001" customHeight="1" x14ac:dyDescent="0.25">
      <c r="A587" s="22" t="s">
        <v>8</v>
      </c>
      <c r="B587" s="23"/>
      <c r="C587" s="27"/>
      <c r="D587" s="28">
        <v>639660.89</v>
      </c>
      <c r="E587" s="29"/>
    </row>
    <row r="588" spans="1:5" ht="18.600000000000001" customHeight="1" x14ac:dyDescent="0.25">
      <c r="A588" s="22" t="s">
        <v>9</v>
      </c>
      <c r="B588" s="23"/>
      <c r="C588" s="27"/>
      <c r="D588" s="29">
        <v>966632.85</v>
      </c>
      <c r="E588" s="29"/>
    </row>
    <row r="589" spans="1:5" ht="18.600000000000001" customHeight="1" x14ac:dyDescent="0.25">
      <c r="A589" s="22" t="s">
        <v>10</v>
      </c>
      <c r="B589" s="23"/>
      <c r="C589" s="27"/>
      <c r="D589" s="30">
        <v>0</v>
      </c>
      <c r="E589" s="29"/>
    </row>
    <row r="590" spans="1:5" ht="18.600000000000001" customHeight="1" x14ac:dyDescent="0.25">
      <c r="A590" s="22" t="s">
        <v>11</v>
      </c>
      <c r="B590" s="23"/>
      <c r="C590" s="27"/>
      <c r="D590" s="30">
        <v>0</v>
      </c>
      <c r="E590" s="29"/>
    </row>
    <row r="591" spans="1:5" ht="18.600000000000001" customHeight="1" x14ac:dyDescent="0.25">
      <c r="A591" s="22" t="s">
        <v>13</v>
      </c>
      <c r="B591" s="23"/>
      <c r="C591" s="27"/>
      <c r="D591" s="29">
        <v>0</v>
      </c>
      <c r="E591" s="29"/>
    </row>
    <row r="592" spans="1:5" ht="18.600000000000001" customHeight="1" x14ac:dyDescent="0.25">
      <c r="A592" s="22" t="s">
        <v>100</v>
      </c>
      <c r="B592" s="23"/>
      <c r="C592" s="27"/>
      <c r="D592" s="29">
        <v>47023</v>
      </c>
      <c r="E592" s="29"/>
    </row>
    <row r="593" spans="1:5" ht="18.600000000000001" customHeight="1" x14ac:dyDescent="0.25">
      <c r="A593" s="22" t="s">
        <v>14</v>
      </c>
      <c r="B593" s="23"/>
      <c r="C593" s="27"/>
      <c r="D593" s="29">
        <v>44610</v>
      </c>
      <c r="E593" s="29"/>
    </row>
    <row r="594" spans="1:5" ht="18.600000000000001" customHeight="1" x14ac:dyDescent="0.25">
      <c r="A594" s="22" t="s">
        <v>15</v>
      </c>
      <c r="B594" s="23"/>
      <c r="C594" s="27"/>
      <c r="D594" s="31">
        <v>94050</v>
      </c>
      <c r="E594" s="29"/>
    </row>
    <row r="595" spans="1:5" ht="18.600000000000001" customHeight="1" x14ac:dyDescent="0.25">
      <c r="A595" s="22" t="s">
        <v>16</v>
      </c>
      <c r="B595" s="23"/>
      <c r="C595" s="27"/>
      <c r="D595" s="31"/>
      <c r="E595" s="29"/>
    </row>
    <row r="596" spans="1:5" ht="18.600000000000001" customHeight="1" x14ac:dyDescent="0.25">
      <c r="A596" s="22" t="s">
        <v>17</v>
      </c>
      <c r="B596" s="23"/>
      <c r="C596" s="27"/>
      <c r="D596" s="29">
        <v>116700</v>
      </c>
      <c r="E596" s="29"/>
    </row>
    <row r="597" spans="1:5" ht="18.600000000000001" customHeight="1" x14ac:dyDescent="0.25">
      <c r="A597" s="22" t="s">
        <v>18</v>
      </c>
      <c r="B597" s="23"/>
      <c r="C597" s="27"/>
      <c r="D597" s="31">
        <v>0</v>
      </c>
      <c r="E597" s="29"/>
    </row>
    <row r="598" spans="1:5" ht="18.600000000000001" customHeight="1" x14ac:dyDescent="0.25">
      <c r="A598" s="22" t="s">
        <v>19</v>
      </c>
      <c r="B598" s="23"/>
      <c r="C598" s="27"/>
      <c r="D598" s="29">
        <v>19000</v>
      </c>
      <c r="E598" s="29"/>
    </row>
    <row r="599" spans="1:5" ht="18.600000000000001" customHeight="1" x14ac:dyDescent="0.25">
      <c r="A599" s="22" t="s">
        <v>20</v>
      </c>
      <c r="B599" s="23"/>
      <c r="C599" s="27"/>
      <c r="D599" s="31">
        <v>112670.3</v>
      </c>
      <c r="E599" s="29"/>
    </row>
    <row r="600" spans="1:5" ht="18.600000000000001" customHeight="1" x14ac:dyDescent="0.25">
      <c r="A600" s="22" t="s">
        <v>21</v>
      </c>
      <c r="B600" s="23"/>
      <c r="C600" s="27"/>
      <c r="D600" s="29">
        <v>33445.800000000003</v>
      </c>
      <c r="E600" s="29"/>
    </row>
    <row r="601" spans="1:5" ht="18.600000000000001" customHeight="1" x14ac:dyDescent="0.25">
      <c r="A601" s="22" t="s">
        <v>22</v>
      </c>
      <c r="B601" s="23"/>
      <c r="C601" s="27"/>
      <c r="D601" s="29">
        <v>229795.82</v>
      </c>
      <c r="E601" s="29"/>
    </row>
    <row r="602" spans="1:5" ht="18.600000000000001" customHeight="1" x14ac:dyDescent="0.25">
      <c r="A602" s="22" t="s">
        <v>23</v>
      </c>
      <c r="B602" s="23"/>
      <c r="C602" s="27"/>
      <c r="D602" s="31">
        <v>0</v>
      </c>
      <c r="E602" s="29"/>
    </row>
    <row r="603" spans="1:5" ht="18.600000000000001" customHeight="1" x14ac:dyDescent="0.25">
      <c r="A603" s="22" t="s">
        <v>24</v>
      </c>
      <c r="B603" s="23"/>
      <c r="C603" s="27"/>
      <c r="D603" s="31">
        <v>0</v>
      </c>
      <c r="E603" s="29"/>
    </row>
    <row r="604" spans="1:5" ht="18.600000000000001" customHeight="1" x14ac:dyDescent="0.25">
      <c r="A604" s="22" t="s">
        <v>114</v>
      </c>
      <c r="B604" s="23"/>
      <c r="C604" s="27"/>
      <c r="D604" s="31">
        <v>14420</v>
      </c>
      <c r="E604" s="29"/>
    </row>
    <row r="605" spans="1:5" ht="18.600000000000001" customHeight="1" x14ac:dyDescent="0.25">
      <c r="A605" s="22" t="s">
        <v>25</v>
      </c>
      <c r="B605" s="23"/>
      <c r="C605" s="27"/>
      <c r="D605" s="31">
        <v>0</v>
      </c>
      <c r="E605" s="29">
        <v>13.43</v>
      </c>
    </row>
    <row r="606" spans="1:5" ht="18.600000000000001" customHeight="1" x14ac:dyDescent="0.25">
      <c r="A606" s="22" t="s">
        <v>26</v>
      </c>
      <c r="B606" s="23"/>
      <c r="C606" s="27"/>
      <c r="D606" s="31">
        <v>0</v>
      </c>
      <c r="E606" s="29">
        <v>0</v>
      </c>
    </row>
    <row r="607" spans="1:5" ht="18.600000000000001" customHeight="1" x14ac:dyDescent="0.25">
      <c r="A607" s="22" t="s">
        <v>27</v>
      </c>
      <c r="B607" s="23"/>
      <c r="C607" s="27"/>
      <c r="D607" s="31">
        <v>0</v>
      </c>
      <c r="E607" s="29">
        <v>0</v>
      </c>
    </row>
    <row r="608" spans="1:5" ht="18.600000000000001" customHeight="1" x14ac:dyDescent="0.25">
      <c r="A608" s="22"/>
      <c r="B608" s="23" t="s">
        <v>28</v>
      </c>
      <c r="C608" s="27"/>
      <c r="D608" s="29"/>
      <c r="E608" s="29">
        <v>759251.2</v>
      </c>
    </row>
    <row r="609" spans="1:5" ht="18.600000000000001" customHeight="1" x14ac:dyDescent="0.25">
      <c r="A609" s="22"/>
      <c r="B609" s="23" t="s">
        <v>29</v>
      </c>
      <c r="C609" s="27"/>
      <c r="D609" s="29"/>
      <c r="E609" s="29">
        <v>0</v>
      </c>
    </row>
    <row r="610" spans="1:5" ht="18.600000000000001" customHeight="1" x14ac:dyDescent="0.25">
      <c r="A610" s="22"/>
      <c r="B610" s="23" t="s">
        <v>30</v>
      </c>
      <c r="C610" s="27"/>
      <c r="D610" s="29"/>
      <c r="E610" s="29">
        <v>424300</v>
      </c>
    </row>
    <row r="611" spans="1:5" ht="18.600000000000001" customHeight="1" x14ac:dyDescent="0.25">
      <c r="A611" s="22"/>
      <c r="B611" s="23" t="s">
        <v>31</v>
      </c>
      <c r="C611" s="27"/>
      <c r="D611" s="29"/>
      <c r="E611" s="29">
        <v>1585754.64</v>
      </c>
    </row>
    <row r="612" spans="1:5" ht="18.600000000000001" customHeight="1" x14ac:dyDescent="0.25">
      <c r="A612" s="22"/>
      <c r="B612" s="23" t="s">
        <v>32</v>
      </c>
      <c r="C612" s="27"/>
      <c r="D612" s="29"/>
      <c r="E612" s="29">
        <v>969057.54</v>
      </c>
    </row>
    <row r="613" spans="1:5" ht="18.600000000000001" customHeight="1" x14ac:dyDescent="0.25">
      <c r="A613" s="22"/>
      <c r="B613" s="23" t="s">
        <v>33</v>
      </c>
      <c r="C613" s="27"/>
      <c r="D613" s="29"/>
      <c r="E613" s="31">
        <v>0</v>
      </c>
    </row>
    <row r="614" spans="1:5" ht="18.600000000000001" customHeight="1" x14ac:dyDescent="0.25">
      <c r="A614" s="22"/>
      <c r="B614" s="23" t="s">
        <v>34</v>
      </c>
      <c r="C614" s="27"/>
      <c r="D614" s="29"/>
      <c r="E614" s="31"/>
    </row>
    <row r="615" spans="1:5" ht="18.600000000000001" customHeight="1" x14ac:dyDescent="0.25">
      <c r="A615" s="87"/>
      <c r="B615" s="88" t="s">
        <v>35</v>
      </c>
      <c r="C615" s="89"/>
      <c r="D615" s="90"/>
      <c r="E615" s="91"/>
    </row>
    <row r="616" spans="1:5" ht="18.600000000000001" customHeight="1" thickBot="1" x14ac:dyDescent="0.3">
      <c r="A616" s="13"/>
      <c r="B616" s="14"/>
      <c r="C616" s="13"/>
      <c r="D616" s="57">
        <f>SUM(D585:D615)</f>
        <v>3738376.8099999996</v>
      </c>
      <c r="E616" s="57">
        <f>SUM(E605:E615)</f>
        <v>3738376.8099999996</v>
      </c>
    </row>
    <row r="617" spans="1:5" ht="18.600000000000001" customHeight="1" thickTop="1" x14ac:dyDescent="0.25">
      <c r="A617" s="14"/>
      <c r="B617" s="14"/>
      <c r="C617" s="14"/>
      <c r="D617" s="16"/>
      <c r="E617" s="16"/>
    </row>
    <row r="618" spans="1:5" ht="19.7" customHeight="1" x14ac:dyDescent="0.25">
      <c r="A618" s="17"/>
      <c r="B618" s="18"/>
      <c r="C618" s="18"/>
      <c r="D618" s="102" t="s">
        <v>36</v>
      </c>
      <c r="E618" s="102"/>
    </row>
    <row r="619" spans="1:5" ht="19.7" customHeight="1" x14ac:dyDescent="0.25">
      <c r="A619" s="18"/>
      <c r="B619" s="19"/>
      <c r="C619" s="17"/>
      <c r="D619" s="102" t="s">
        <v>37</v>
      </c>
      <c r="E619" s="102"/>
    </row>
    <row r="620" spans="1:5" ht="19.7" customHeight="1" x14ac:dyDescent="0.25">
      <c r="A620" s="18"/>
      <c r="B620" s="19"/>
      <c r="C620" s="17"/>
      <c r="D620" s="20"/>
      <c r="E620" s="20"/>
    </row>
    <row r="621" spans="1:5" ht="19.7" customHeight="1" x14ac:dyDescent="0.25">
      <c r="A621" s="17"/>
      <c r="B621" s="18"/>
      <c r="C621" s="18"/>
      <c r="D621" s="102" t="s">
        <v>36</v>
      </c>
      <c r="E621" s="102"/>
    </row>
    <row r="622" spans="1:5" ht="19.7" customHeight="1" x14ac:dyDescent="0.25">
      <c r="A622" s="17"/>
      <c r="B622" s="17"/>
      <c r="C622" s="17"/>
      <c r="D622" s="102" t="s">
        <v>38</v>
      </c>
      <c r="E622" s="102"/>
    </row>
    <row r="623" spans="1:5" ht="19.7" customHeight="1" x14ac:dyDescent="0.25">
      <c r="A623" s="17"/>
      <c r="B623" s="17"/>
      <c r="C623" s="17"/>
      <c r="D623" s="13"/>
      <c r="E623" s="13"/>
    </row>
    <row r="624" spans="1:5" ht="19.7" customHeight="1" x14ac:dyDescent="0.25">
      <c r="A624" s="17"/>
      <c r="B624" s="19"/>
      <c r="C624" s="17"/>
      <c r="D624" s="102" t="s">
        <v>36</v>
      </c>
      <c r="E624" s="102"/>
    </row>
    <row r="625" spans="1:5" ht="19.7" customHeight="1" x14ac:dyDescent="0.25">
      <c r="A625" s="17"/>
      <c r="B625" s="18"/>
      <c r="C625" s="17"/>
      <c r="D625" s="102" t="s">
        <v>39</v>
      </c>
      <c r="E625" s="102"/>
    </row>
    <row r="626" spans="1:5" ht="19.7" customHeight="1" x14ac:dyDescent="0.25">
      <c r="A626" s="17"/>
      <c r="B626" s="18"/>
      <c r="C626" s="17"/>
      <c r="D626" s="20"/>
      <c r="E626" s="20"/>
    </row>
    <row r="627" spans="1:5" ht="19.7" customHeight="1" x14ac:dyDescent="0.25">
      <c r="A627" s="20"/>
      <c r="B627" s="102"/>
      <c r="C627" s="102"/>
      <c r="D627" s="102" t="s">
        <v>36</v>
      </c>
      <c r="E627" s="102"/>
    </row>
    <row r="628" spans="1:5" ht="19.7" customHeight="1" x14ac:dyDescent="0.25">
      <c r="A628" s="17"/>
      <c r="B628" s="17"/>
      <c r="C628" s="17"/>
      <c r="D628" s="102" t="s">
        <v>40</v>
      </c>
      <c r="E628" s="102"/>
    </row>
    <row r="629" spans="1:5" ht="18.600000000000001" customHeight="1" x14ac:dyDescent="0.25">
      <c r="A629" s="103" t="s">
        <v>0</v>
      </c>
      <c r="B629" s="103"/>
      <c r="C629" s="103"/>
      <c r="D629" s="103"/>
      <c r="E629" s="103"/>
    </row>
    <row r="630" spans="1:5" ht="18.600000000000001" customHeight="1" x14ac:dyDescent="0.25">
      <c r="A630" s="103" t="s">
        <v>1</v>
      </c>
      <c r="B630" s="103"/>
      <c r="C630" s="103"/>
      <c r="D630" s="103"/>
      <c r="E630" s="103"/>
    </row>
    <row r="631" spans="1:5" ht="18.600000000000001" customHeight="1" x14ac:dyDescent="0.25">
      <c r="A631" s="103" t="s">
        <v>122</v>
      </c>
      <c r="B631" s="103"/>
      <c r="C631" s="103"/>
      <c r="D631" s="103"/>
      <c r="E631" s="103"/>
    </row>
    <row r="632" spans="1:5" ht="18.600000000000001" customHeight="1" x14ac:dyDescent="0.25">
      <c r="A632" s="104" t="s">
        <v>2</v>
      </c>
      <c r="B632" s="104"/>
      <c r="C632" s="1" t="s">
        <v>3</v>
      </c>
      <c r="D632" s="2" t="s">
        <v>4</v>
      </c>
      <c r="E632" s="2" t="s">
        <v>5</v>
      </c>
    </row>
    <row r="633" spans="1:5" ht="18.600000000000001" customHeight="1" x14ac:dyDescent="0.25">
      <c r="A633" s="22" t="s">
        <v>6</v>
      </c>
      <c r="B633" s="23"/>
      <c r="C633" s="24"/>
      <c r="D633" s="25">
        <v>0</v>
      </c>
      <c r="E633" s="26"/>
    </row>
    <row r="634" spans="1:5" ht="18.600000000000001" customHeight="1" x14ac:dyDescent="0.25">
      <c r="A634" s="22" t="s">
        <v>7</v>
      </c>
      <c r="B634" s="23"/>
      <c r="C634" s="27"/>
      <c r="D634" s="28">
        <v>1486501.52</v>
      </c>
      <c r="E634" s="29"/>
    </row>
    <row r="635" spans="1:5" ht="18.600000000000001" customHeight="1" x14ac:dyDescent="0.25">
      <c r="A635" s="22" t="s">
        <v>8</v>
      </c>
      <c r="B635" s="23"/>
      <c r="C635" s="27"/>
      <c r="D635" s="28">
        <v>597510.89</v>
      </c>
      <c r="E635" s="29"/>
    </row>
    <row r="636" spans="1:5" ht="18.600000000000001" customHeight="1" x14ac:dyDescent="0.25">
      <c r="A636" s="22" t="s">
        <v>9</v>
      </c>
      <c r="B636" s="23"/>
      <c r="C636" s="27"/>
      <c r="D636" s="29">
        <v>966632.85</v>
      </c>
      <c r="E636" s="29"/>
    </row>
    <row r="637" spans="1:5" ht="18.600000000000001" customHeight="1" x14ac:dyDescent="0.25">
      <c r="A637" s="22" t="s">
        <v>10</v>
      </c>
      <c r="B637" s="23"/>
      <c r="C637" s="27"/>
      <c r="D637" s="30">
        <v>0</v>
      </c>
      <c r="E637" s="29"/>
    </row>
    <row r="638" spans="1:5" ht="18.600000000000001" customHeight="1" x14ac:dyDescent="0.25">
      <c r="A638" s="22" t="s">
        <v>11</v>
      </c>
      <c r="B638" s="23"/>
      <c r="C638" s="27"/>
      <c r="D638" s="30">
        <v>0</v>
      </c>
      <c r="E638" s="29"/>
    </row>
    <row r="639" spans="1:5" ht="18.600000000000001" customHeight="1" x14ac:dyDescent="0.25">
      <c r="A639" s="22" t="s">
        <v>13</v>
      </c>
      <c r="B639" s="23"/>
      <c r="C639" s="27"/>
      <c r="D639" s="29">
        <v>0</v>
      </c>
      <c r="E639" s="29"/>
    </row>
    <row r="640" spans="1:5" ht="18.600000000000001" customHeight="1" x14ac:dyDescent="0.25">
      <c r="A640" s="22" t="s">
        <v>100</v>
      </c>
      <c r="B640" s="23"/>
      <c r="C640" s="27"/>
      <c r="D640" s="29">
        <v>48880</v>
      </c>
      <c r="E640" s="29"/>
    </row>
    <row r="641" spans="1:5" ht="18.600000000000001" customHeight="1" x14ac:dyDescent="0.25">
      <c r="A641" s="22" t="s">
        <v>14</v>
      </c>
      <c r="B641" s="23"/>
      <c r="C641" s="27"/>
      <c r="D641" s="29">
        <v>44610</v>
      </c>
      <c r="E641" s="29"/>
    </row>
    <row r="642" spans="1:5" ht="18.600000000000001" customHeight="1" x14ac:dyDescent="0.25">
      <c r="A642" s="22" t="s">
        <v>15</v>
      </c>
      <c r="B642" s="23"/>
      <c r="C642" s="27"/>
      <c r="D642" s="31">
        <v>112860</v>
      </c>
      <c r="E642" s="29"/>
    </row>
    <row r="643" spans="1:5" ht="18.600000000000001" customHeight="1" x14ac:dyDescent="0.25">
      <c r="A643" s="22" t="s">
        <v>16</v>
      </c>
      <c r="B643" s="23"/>
      <c r="C643" s="27"/>
      <c r="D643" s="31"/>
      <c r="E643" s="29"/>
    </row>
    <row r="644" spans="1:5" ht="18.600000000000001" customHeight="1" x14ac:dyDescent="0.25">
      <c r="A644" s="22" t="s">
        <v>17</v>
      </c>
      <c r="B644" s="23"/>
      <c r="C644" s="27"/>
      <c r="D644" s="29">
        <v>140040</v>
      </c>
      <c r="E644" s="29"/>
    </row>
    <row r="645" spans="1:5" ht="18.600000000000001" customHeight="1" x14ac:dyDescent="0.25">
      <c r="A645" s="22" t="s">
        <v>18</v>
      </c>
      <c r="B645" s="23"/>
      <c r="C645" s="27"/>
      <c r="D645" s="31">
        <v>0</v>
      </c>
      <c r="E645" s="29"/>
    </row>
    <row r="646" spans="1:5" ht="18.600000000000001" customHeight="1" x14ac:dyDescent="0.25">
      <c r="A646" s="22" t="s">
        <v>19</v>
      </c>
      <c r="B646" s="23"/>
      <c r="C646" s="27"/>
      <c r="D646" s="29">
        <v>23000</v>
      </c>
      <c r="E646" s="29"/>
    </row>
    <row r="647" spans="1:5" ht="18.600000000000001" customHeight="1" x14ac:dyDescent="0.25">
      <c r="A647" s="22" t="s">
        <v>20</v>
      </c>
      <c r="B647" s="23"/>
      <c r="C647" s="27"/>
      <c r="D647" s="31">
        <v>137560.29999999999</v>
      </c>
      <c r="E647" s="29"/>
    </row>
    <row r="648" spans="1:5" ht="18.600000000000001" customHeight="1" x14ac:dyDescent="0.25">
      <c r="A648" s="22" t="s">
        <v>21</v>
      </c>
      <c r="B648" s="23"/>
      <c r="C648" s="27"/>
      <c r="D648" s="29">
        <v>54492.7</v>
      </c>
      <c r="E648" s="29"/>
    </row>
    <row r="649" spans="1:5" ht="18.600000000000001" customHeight="1" x14ac:dyDescent="0.25">
      <c r="A649" s="22" t="s">
        <v>22</v>
      </c>
      <c r="B649" s="23"/>
      <c r="C649" s="27"/>
      <c r="D649" s="29">
        <v>229795.82</v>
      </c>
      <c r="E649" s="29"/>
    </row>
    <row r="650" spans="1:5" ht="18.600000000000001" customHeight="1" x14ac:dyDescent="0.25">
      <c r="A650" s="22" t="s">
        <v>23</v>
      </c>
      <c r="B650" s="23"/>
      <c r="C650" s="27"/>
      <c r="D650" s="31">
        <v>0</v>
      </c>
      <c r="E650" s="29"/>
    </row>
    <row r="651" spans="1:5" ht="18.600000000000001" customHeight="1" x14ac:dyDescent="0.25">
      <c r="A651" s="22" t="s">
        <v>24</v>
      </c>
      <c r="B651" s="23"/>
      <c r="C651" s="27"/>
      <c r="D651" s="31">
        <v>0</v>
      </c>
      <c r="E651" s="29"/>
    </row>
    <row r="652" spans="1:5" ht="18.600000000000001" customHeight="1" x14ac:dyDescent="0.25">
      <c r="A652" s="22" t="s">
        <v>114</v>
      </c>
      <c r="B652" s="23"/>
      <c r="C652" s="27"/>
      <c r="D652" s="31">
        <v>14420</v>
      </c>
      <c r="E652" s="29"/>
    </row>
    <row r="653" spans="1:5" ht="18.600000000000001" customHeight="1" x14ac:dyDescent="0.25">
      <c r="A653" s="22" t="s">
        <v>25</v>
      </c>
      <c r="B653" s="23"/>
      <c r="C653" s="27"/>
      <c r="D653" s="31">
        <v>0</v>
      </c>
      <c r="E653" s="29">
        <v>196.7</v>
      </c>
    </row>
    <row r="654" spans="1:5" ht="18.600000000000001" customHeight="1" x14ac:dyDescent="0.25">
      <c r="A654" s="22" t="s">
        <v>26</v>
      </c>
      <c r="B654" s="23"/>
      <c r="C654" s="27"/>
      <c r="D654" s="31">
        <v>0</v>
      </c>
      <c r="E654" s="29">
        <v>0</v>
      </c>
    </row>
    <row r="655" spans="1:5" ht="18.600000000000001" customHeight="1" x14ac:dyDescent="0.25">
      <c r="A655" s="22" t="s">
        <v>27</v>
      </c>
      <c r="B655" s="23"/>
      <c r="C655" s="27"/>
      <c r="D655" s="31">
        <v>0</v>
      </c>
      <c r="E655" s="29">
        <v>0</v>
      </c>
    </row>
    <row r="656" spans="1:5" ht="18.600000000000001" customHeight="1" x14ac:dyDescent="0.25">
      <c r="A656" s="22"/>
      <c r="B656" s="23" t="s">
        <v>28</v>
      </c>
      <c r="C656" s="27"/>
      <c r="D656" s="29"/>
      <c r="E656" s="29">
        <v>875795.2</v>
      </c>
    </row>
    <row r="657" spans="1:5" ht="18.600000000000001" customHeight="1" x14ac:dyDescent="0.25">
      <c r="A657" s="22"/>
      <c r="B657" s="23" t="s">
        <v>29</v>
      </c>
      <c r="C657" s="27"/>
      <c r="D657" s="29"/>
      <c r="E657" s="29">
        <v>0</v>
      </c>
    </row>
    <row r="658" spans="1:5" ht="18.600000000000001" customHeight="1" x14ac:dyDescent="0.25">
      <c r="A658" s="22"/>
      <c r="B658" s="23" t="s">
        <v>30</v>
      </c>
      <c r="C658" s="27"/>
      <c r="D658" s="29"/>
      <c r="E658" s="29">
        <v>425500</v>
      </c>
    </row>
    <row r="659" spans="1:5" ht="18.600000000000001" customHeight="1" x14ac:dyDescent="0.25">
      <c r="A659" s="22"/>
      <c r="B659" s="23" t="s">
        <v>31</v>
      </c>
      <c r="C659" s="27"/>
      <c r="D659" s="29"/>
      <c r="E659" s="29">
        <v>1585754.64</v>
      </c>
    </row>
    <row r="660" spans="1:5" ht="18.600000000000001" customHeight="1" x14ac:dyDescent="0.25">
      <c r="A660" s="22"/>
      <c r="B660" s="23" t="s">
        <v>32</v>
      </c>
      <c r="C660" s="27"/>
      <c r="D660" s="29"/>
      <c r="E660" s="29">
        <v>969057.54</v>
      </c>
    </row>
    <row r="661" spans="1:5" ht="18.600000000000001" customHeight="1" x14ac:dyDescent="0.25">
      <c r="A661" s="22"/>
      <c r="B661" s="23" t="s">
        <v>33</v>
      </c>
      <c r="C661" s="27"/>
      <c r="D661" s="29"/>
      <c r="E661" s="31">
        <v>0</v>
      </c>
    </row>
    <row r="662" spans="1:5" ht="18.600000000000001" customHeight="1" x14ac:dyDescent="0.25">
      <c r="A662" s="22"/>
      <c r="B662" s="23" t="s">
        <v>34</v>
      </c>
      <c r="C662" s="27"/>
      <c r="D662" s="29"/>
      <c r="E662" s="31"/>
    </row>
    <row r="663" spans="1:5" ht="18.600000000000001" customHeight="1" x14ac:dyDescent="0.25">
      <c r="A663" s="87"/>
      <c r="B663" s="88" t="s">
        <v>35</v>
      </c>
      <c r="C663" s="89"/>
      <c r="D663" s="90"/>
      <c r="E663" s="91"/>
    </row>
    <row r="664" spans="1:5" ht="18.600000000000001" customHeight="1" thickBot="1" x14ac:dyDescent="0.3">
      <c r="A664" s="13"/>
      <c r="B664" s="14"/>
      <c r="C664" s="13"/>
      <c r="D664" s="57">
        <f>SUM(D633:D663)</f>
        <v>3856304.08</v>
      </c>
      <c r="E664" s="57">
        <f>SUM(E653:E663)</f>
        <v>3856304.08</v>
      </c>
    </row>
    <row r="665" spans="1:5" ht="18.600000000000001" customHeight="1" thickTop="1" x14ac:dyDescent="0.25">
      <c r="A665" s="14"/>
      <c r="B665" s="14"/>
      <c r="C665" s="14"/>
      <c r="D665" s="16"/>
      <c r="E665" s="16"/>
    </row>
    <row r="666" spans="1:5" ht="19.7" customHeight="1" x14ac:dyDescent="0.25">
      <c r="A666" s="17"/>
      <c r="B666" s="18"/>
      <c r="C666" s="18"/>
      <c r="D666" s="102" t="s">
        <v>36</v>
      </c>
      <c r="E666" s="102"/>
    </row>
    <row r="667" spans="1:5" ht="19.7" customHeight="1" x14ac:dyDescent="0.25">
      <c r="A667" s="18"/>
      <c r="B667" s="19"/>
      <c r="C667" s="17"/>
      <c r="D667" s="102" t="s">
        <v>37</v>
      </c>
      <c r="E667" s="102"/>
    </row>
    <row r="668" spans="1:5" ht="19.7" customHeight="1" x14ac:dyDescent="0.25">
      <c r="A668" s="18"/>
      <c r="B668" s="19"/>
      <c r="C668" s="17"/>
      <c r="D668" s="20"/>
      <c r="E668" s="20"/>
    </row>
    <row r="669" spans="1:5" ht="19.7" customHeight="1" x14ac:dyDescent="0.25">
      <c r="A669" s="17"/>
      <c r="B669" s="18"/>
      <c r="C669" s="18"/>
      <c r="D669" s="102" t="s">
        <v>36</v>
      </c>
      <c r="E669" s="102"/>
    </row>
    <row r="670" spans="1:5" ht="19.7" customHeight="1" x14ac:dyDescent="0.25">
      <c r="A670" s="17"/>
      <c r="B670" s="17"/>
      <c r="C670" s="17"/>
      <c r="D670" s="102" t="s">
        <v>38</v>
      </c>
      <c r="E670" s="102"/>
    </row>
    <row r="671" spans="1:5" ht="19.7" customHeight="1" x14ac:dyDescent="0.25">
      <c r="A671" s="17"/>
      <c r="B671" s="17"/>
      <c r="C671" s="17"/>
      <c r="D671" s="13"/>
      <c r="E671" s="13"/>
    </row>
    <row r="672" spans="1:5" ht="19.7" customHeight="1" x14ac:dyDescent="0.25">
      <c r="A672" s="17"/>
      <c r="B672" s="19"/>
      <c r="C672" s="17"/>
      <c r="D672" s="102" t="s">
        <v>36</v>
      </c>
      <c r="E672" s="102"/>
    </row>
    <row r="673" spans="1:5" ht="19.7" customHeight="1" x14ac:dyDescent="0.25">
      <c r="A673" s="17"/>
      <c r="B673" s="18"/>
      <c r="C673" s="17"/>
      <c r="D673" s="102" t="s">
        <v>39</v>
      </c>
      <c r="E673" s="102"/>
    </row>
    <row r="674" spans="1:5" ht="19.7" customHeight="1" x14ac:dyDescent="0.25">
      <c r="A674" s="17"/>
      <c r="B674" s="18"/>
      <c r="C674" s="17"/>
      <c r="D674" s="20"/>
      <c r="E674" s="20"/>
    </row>
    <row r="675" spans="1:5" ht="19.7" customHeight="1" x14ac:dyDescent="0.25">
      <c r="A675" s="20"/>
      <c r="B675" s="102"/>
      <c r="C675" s="102"/>
      <c r="D675" s="102" t="s">
        <v>36</v>
      </c>
      <c r="E675" s="102"/>
    </row>
    <row r="676" spans="1:5" ht="19.7" customHeight="1" x14ac:dyDescent="0.25">
      <c r="A676" s="17"/>
      <c r="B676" s="17"/>
      <c r="C676" s="17"/>
      <c r="D676" s="102" t="s">
        <v>40</v>
      </c>
      <c r="E676" s="102"/>
    </row>
    <row r="677" spans="1:5" ht="18.600000000000001" customHeight="1" x14ac:dyDescent="0.25">
      <c r="A677" s="103" t="s">
        <v>0</v>
      </c>
      <c r="B677" s="103"/>
      <c r="C677" s="103"/>
      <c r="D677" s="103"/>
      <c r="E677" s="103"/>
    </row>
    <row r="678" spans="1:5" ht="18.600000000000001" customHeight="1" x14ac:dyDescent="0.25">
      <c r="A678" s="103" t="s">
        <v>1</v>
      </c>
      <c r="B678" s="103"/>
      <c r="C678" s="103"/>
      <c r="D678" s="103"/>
      <c r="E678" s="103"/>
    </row>
    <row r="679" spans="1:5" ht="18.600000000000001" customHeight="1" x14ac:dyDescent="0.25">
      <c r="A679" s="103" t="s">
        <v>126</v>
      </c>
      <c r="B679" s="103"/>
      <c r="C679" s="103"/>
      <c r="D679" s="103"/>
      <c r="E679" s="103"/>
    </row>
    <row r="680" spans="1:5" ht="18.600000000000001" customHeight="1" x14ac:dyDescent="0.25">
      <c r="A680" s="104" t="s">
        <v>2</v>
      </c>
      <c r="B680" s="104"/>
      <c r="C680" s="1" t="s">
        <v>3</v>
      </c>
      <c r="D680" s="2" t="s">
        <v>4</v>
      </c>
      <c r="E680" s="2" t="s">
        <v>5</v>
      </c>
    </row>
    <row r="681" spans="1:5" ht="18.600000000000001" customHeight="1" x14ac:dyDescent="0.25">
      <c r="A681" s="22" t="s">
        <v>6</v>
      </c>
      <c r="B681" s="23"/>
      <c r="C681" s="24"/>
      <c r="D681" s="25">
        <v>0</v>
      </c>
      <c r="E681" s="26"/>
    </row>
    <row r="682" spans="1:5" ht="18.600000000000001" customHeight="1" x14ac:dyDescent="0.25">
      <c r="A682" s="22" t="s">
        <v>7</v>
      </c>
      <c r="B682" s="23"/>
      <c r="C682" s="27"/>
      <c r="D682" s="28">
        <v>1518397.48</v>
      </c>
      <c r="E682" s="29"/>
    </row>
    <row r="683" spans="1:5" ht="18.600000000000001" customHeight="1" x14ac:dyDescent="0.25">
      <c r="A683" s="22" t="s">
        <v>8</v>
      </c>
      <c r="B683" s="23"/>
      <c r="C683" s="27"/>
      <c r="D683" s="28">
        <v>553840.89</v>
      </c>
      <c r="E683" s="29"/>
    </row>
    <row r="684" spans="1:5" ht="18.600000000000001" customHeight="1" x14ac:dyDescent="0.25">
      <c r="A684" s="22" t="s">
        <v>9</v>
      </c>
      <c r="B684" s="23"/>
      <c r="C684" s="27"/>
      <c r="D684" s="29">
        <v>966632.85</v>
      </c>
      <c r="E684" s="29"/>
    </row>
    <row r="685" spans="1:5" ht="18.600000000000001" customHeight="1" x14ac:dyDescent="0.25">
      <c r="A685" s="22" t="s">
        <v>10</v>
      </c>
      <c r="B685" s="23"/>
      <c r="C685" s="27"/>
      <c r="D685" s="30">
        <v>0</v>
      </c>
      <c r="E685" s="29"/>
    </row>
    <row r="686" spans="1:5" ht="18.600000000000001" customHeight="1" x14ac:dyDescent="0.25">
      <c r="A686" s="22" t="s">
        <v>11</v>
      </c>
      <c r="B686" s="23"/>
      <c r="C686" s="27"/>
      <c r="D686" s="30">
        <v>0</v>
      </c>
      <c r="E686" s="29"/>
    </row>
    <row r="687" spans="1:5" ht="18.600000000000001" customHeight="1" x14ac:dyDescent="0.25">
      <c r="A687" s="22" t="s">
        <v>13</v>
      </c>
      <c r="B687" s="23"/>
      <c r="C687" s="27"/>
      <c r="D687" s="29">
        <v>0</v>
      </c>
      <c r="E687" s="29"/>
    </row>
    <row r="688" spans="1:5" ht="18.600000000000001" customHeight="1" x14ac:dyDescent="0.25">
      <c r="A688" s="22" t="s">
        <v>100</v>
      </c>
      <c r="B688" s="23"/>
      <c r="C688" s="27"/>
      <c r="D688" s="29">
        <v>49202</v>
      </c>
      <c r="E688" s="29"/>
    </row>
    <row r="689" spans="1:5" ht="18.600000000000001" customHeight="1" x14ac:dyDescent="0.25">
      <c r="A689" s="22" t="s">
        <v>14</v>
      </c>
      <c r="B689" s="23"/>
      <c r="C689" s="27"/>
      <c r="D689" s="29">
        <v>44610</v>
      </c>
      <c r="E689" s="29"/>
    </row>
    <row r="690" spans="1:5" ht="18.600000000000001" customHeight="1" x14ac:dyDescent="0.25">
      <c r="A690" s="22" t="s">
        <v>15</v>
      </c>
      <c r="B690" s="23"/>
      <c r="C690" s="27"/>
      <c r="D690" s="31">
        <v>132450</v>
      </c>
      <c r="E690" s="29"/>
    </row>
    <row r="691" spans="1:5" ht="18.600000000000001" customHeight="1" x14ac:dyDescent="0.25">
      <c r="A691" s="22" t="s">
        <v>16</v>
      </c>
      <c r="B691" s="23"/>
      <c r="C691" s="27"/>
      <c r="D691" s="31"/>
      <c r="E691" s="29"/>
    </row>
    <row r="692" spans="1:5" ht="18.600000000000001" customHeight="1" x14ac:dyDescent="0.25">
      <c r="A692" s="22" t="s">
        <v>17</v>
      </c>
      <c r="B692" s="23"/>
      <c r="C692" s="27"/>
      <c r="D692" s="29">
        <v>164120</v>
      </c>
      <c r="E692" s="29"/>
    </row>
    <row r="693" spans="1:5" ht="18.600000000000001" customHeight="1" x14ac:dyDescent="0.25">
      <c r="A693" s="22" t="s">
        <v>18</v>
      </c>
      <c r="B693" s="23"/>
      <c r="C693" s="27"/>
      <c r="D693" s="31">
        <v>0</v>
      </c>
      <c r="E693" s="29"/>
    </row>
    <row r="694" spans="1:5" ht="18.600000000000001" customHeight="1" x14ac:dyDescent="0.25">
      <c r="A694" s="22" t="s">
        <v>19</v>
      </c>
      <c r="B694" s="23"/>
      <c r="C694" s="27"/>
      <c r="D694" s="29">
        <v>27000</v>
      </c>
      <c r="E694" s="29"/>
    </row>
    <row r="695" spans="1:5" ht="18.600000000000001" customHeight="1" x14ac:dyDescent="0.25">
      <c r="A695" s="22" t="s">
        <v>20</v>
      </c>
      <c r="B695" s="23"/>
      <c r="C695" s="27"/>
      <c r="D695" s="31">
        <v>159250.29999999999</v>
      </c>
      <c r="E695" s="29"/>
    </row>
    <row r="696" spans="1:5" ht="18.600000000000001" customHeight="1" x14ac:dyDescent="0.25">
      <c r="A696" s="22" t="s">
        <v>21</v>
      </c>
      <c r="B696" s="23"/>
      <c r="C696" s="27"/>
      <c r="D696" s="29">
        <v>57076.6</v>
      </c>
      <c r="E696" s="29"/>
    </row>
    <row r="697" spans="1:5" ht="18.600000000000001" customHeight="1" x14ac:dyDescent="0.25">
      <c r="A697" s="22" t="s">
        <v>22</v>
      </c>
      <c r="B697" s="23"/>
      <c r="C697" s="27"/>
      <c r="D697" s="29">
        <v>276497.40999999997</v>
      </c>
      <c r="E697" s="29"/>
    </row>
    <row r="698" spans="1:5" ht="18.600000000000001" customHeight="1" x14ac:dyDescent="0.25">
      <c r="A698" s="22" t="s">
        <v>23</v>
      </c>
      <c r="B698" s="23"/>
      <c r="C698" s="27"/>
      <c r="D698" s="31">
        <v>0</v>
      </c>
      <c r="E698" s="29"/>
    </row>
    <row r="699" spans="1:5" ht="18.600000000000001" customHeight="1" x14ac:dyDescent="0.25">
      <c r="A699" s="22" t="s">
        <v>24</v>
      </c>
      <c r="B699" s="23"/>
      <c r="C699" s="27"/>
      <c r="D699" s="31">
        <v>0</v>
      </c>
      <c r="E699" s="29"/>
    </row>
    <row r="700" spans="1:5" ht="18.600000000000001" customHeight="1" x14ac:dyDescent="0.25">
      <c r="A700" s="22" t="s">
        <v>114</v>
      </c>
      <c r="B700" s="23"/>
      <c r="C700" s="27"/>
      <c r="D700" s="31">
        <v>14420</v>
      </c>
      <c r="E700" s="29"/>
    </row>
    <row r="701" spans="1:5" ht="18.600000000000001" customHeight="1" x14ac:dyDescent="0.25">
      <c r="A701" s="22" t="s">
        <v>25</v>
      </c>
      <c r="B701" s="23"/>
      <c r="C701" s="27"/>
      <c r="D701" s="31">
        <v>0</v>
      </c>
      <c r="E701" s="29">
        <v>24.15</v>
      </c>
    </row>
    <row r="702" spans="1:5" ht="18.600000000000001" customHeight="1" x14ac:dyDescent="0.25">
      <c r="A702" s="22" t="s">
        <v>26</v>
      </c>
      <c r="B702" s="23"/>
      <c r="C702" s="27"/>
      <c r="D702" s="31">
        <v>0</v>
      </c>
      <c r="E702" s="29">
        <v>0</v>
      </c>
    </row>
    <row r="703" spans="1:5" ht="18.600000000000001" customHeight="1" x14ac:dyDescent="0.25">
      <c r="A703" s="22" t="s">
        <v>27</v>
      </c>
      <c r="B703" s="23"/>
      <c r="C703" s="27"/>
      <c r="D703" s="31">
        <v>0</v>
      </c>
      <c r="E703" s="29">
        <v>0</v>
      </c>
    </row>
    <row r="704" spans="1:5" ht="18.600000000000001" customHeight="1" x14ac:dyDescent="0.25">
      <c r="A704" s="22"/>
      <c r="B704" s="23" t="s">
        <v>28</v>
      </c>
      <c r="C704" s="27"/>
      <c r="D704" s="29"/>
      <c r="E704" s="29">
        <v>981161.2</v>
      </c>
    </row>
    <row r="705" spans="1:5" ht="18.600000000000001" customHeight="1" x14ac:dyDescent="0.25">
      <c r="A705" s="22"/>
      <c r="B705" s="23" t="s">
        <v>29</v>
      </c>
      <c r="C705" s="27"/>
      <c r="D705" s="29"/>
      <c r="E705" s="29">
        <v>0</v>
      </c>
    </row>
    <row r="706" spans="1:5" ht="18.600000000000001" customHeight="1" x14ac:dyDescent="0.25">
      <c r="A706" s="22"/>
      <c r="B706" s="23" t="s">
        <v>30</v>
      </c>
      <c r="C706" s="27"/>
      <c r="D706" s="29"/>
      <c r="E706" s="29">
        <v>427500</v>
      </c>
    </row>
    <row r="707" spans="1:5" ht="18.600000000000001" customHeight="1" x14ac:dyDescent="0.25">
      <c r="A707" s="22"/>
      <c r="B707" s="23" t="s">
        <v>31</v>
      </c>
      <c r="C707" s="27"/>
      <c r="D707" s="29"/>
      <c r="E707" s="29">
        <v>1585754.64</v>
      </c>
    </row>
    <row r="708" spans="1:5" ht="18.600000000000001" customHeight="1" x14ac:dyDescent="0.25">
      <c r="A708" s="22"/>
      <c r="B708" s="23" t="s">
        <v>32</v>
      </c>
      <c r="C708" s="27"/>
      <c r="D708" s="29"/>
      <c r="E708" s="29">
        <v>969057.54</v>
      </c>
    </row>
    <row r="709" spans="1:5" ht="18.600000000000001" customHeight="1" x14ac:dyDescent="0.25">
      <c r="A709" s="22"/>
      <c r="B709" s="23" t="s">
        <v>33</v>
      </c>
      <c r="C709" s="27"/>
      <c r="D709" s="29"/>
      <c r="E709" s="31">
        <v>0</v>
      </c>
    </row>
    <row r="710" spans="1:5" ht="18.600000000000001" customHeight="1" x14ac:dyDescent="0.25">
      <c r="A710" s="22"/>
      <c r="B710" s="23" t="s">
        <v>34</v>
      </c>
      <c r="C710" s="27"/>
      <c r="D710" s="29"/>
      <c r="E710" s="31"/>
    </row>
    <row r="711" spans="1:5" ht="18.600000000000001" customHeight="1" x14ac:dyDescent="0.25">
      <c r="A711" s="87"/>
      <c r="B711" s="88" t="s">
        <v>35</v>
      </c>
      <c r="C711" s="89"/>
      <c r="D711" s="90"/>
      <c r="E711" s="91"/>
    </row>
    <row r="712" spans="1:5" ht="18.600000000000001" customHeight="1" thickBot="1" x14ac:dyDescent="0.3">
      <c r="A712" s="13"/>
      <c r="B712" s="14"/>
      <c r="C712" s="13"/>
      <c r="D712" s="57">
        <f>SUM(D681:D711)</f>
        <v>3963497.5300000003</v>
      </c>
      <c r="E712" s="57">
        <f>SUM(E701:E711)</f>
        <v>3963497.5300000003</v>
      </c>
    </row>
    <row r="713" spans="1:5" ht="18.600000000000001" customHeight="1" thickTop="1" x14ac:dyDescent="0.25">
      <c r="A713" s="14"/>
      <c r="B713" s="14"/>
      <c r="C713" s="14"/>
      <c r="D713" s="16"/>
      <c r="E713" s="16"/>
    </row>
    <row r="714" spans="1:5" ht="19.7" customHeight="1" x14ac:dyDescent="0.25">
      <c r="A714" s="17"/>
      <c r="B714" s="18"/>
      <c r="C714" s="18"/>
      <c r="D714" s="102" t="s">
        <v>36</v>
      </c>
      <c r="E714" s="102"/>
    </row>
    <row r="715" spans="1:5" ht="19.7" customHeight="1" x14ac:dyDescent="0.25">
      <c r="A715" s="18"/>
      <c r="B715" s="19"/>
      <c r="C715" s="17"/>
      <c r="D715" s="102" t="s">
        <v>37</v>
      </c>
      <c r="E715" s="102"/>
    </row>
    <row r="716" spans="1:5" ht="19.7" customHeight="1" x14ac:dyDescent="0.25">
      <c r="A716" s="18"/>
      <c r="B716" s="19"/>
      <c r="C716" s="17"/>
      <c r="D716" s="20"/>
      <c r="E716" s="20"/>
    </row>
    <row r="717" spans="1:5" ht="19.7" customHeight="1" x14ac:dyDescent="0.25">
      <c r="A717" s="17"/>
      <c r="B717" s="18"/>
      <c r="C717" s="18"/>
      <c r="D717" s="102" t="s">
        <v>36</v>
      </c>
      <c r="E717" s="102"/>
    </row>
    <row r="718" spans="1:5" ht="19.7" customHeight="1" x14ac:dyDescent="0.25">
      <c r="A718" s="17"/>
      <c r="B718" s="17"/>
      <c r="C718" s="17"/>
      <c r="D718" s="102" t="s">
        <v>38</v>
      </c>
      <c r="E718" s="102"/>
    </row>
    <row r="719" spans="1:5" ht="19.7" customHeight="1" x14ac:dyDescent="0.25">
      <c r="A719" s="17"/>
      <c r="B719" s="17"/>
      <c r="C719" s="17"/>
      <c r="D719" s="13"/>
      <c r="E719" s="13"/>
    </row>
    <row r="720" spans="1:5" ht="19.7" customHeight="1" x14ac:dyDescent="0.25">
      <c r="A720" s="17"/>
      <c r="B720" s="19"/>
      <c r="C720" s="17"/>
      <c r="D720" s="102" t="s">
        <v>36</v>
      </c>
      <c r="E720" s="102"/>
    </row>
    <row r="721" spans="1:5" ht="19.7" customHeight="1" x14ac:dyDescent="0.25">
      <c r="A721" s="17"/>
      <c r="B721" s="18"/>
      <c r="C721" s="17"/>
      <c r="D721" s="102" t="s">
        <v>39</v>
      </c>
      <c r="E721" s="102"/>
    </row>
    <row r="722" spans="1:5" ht="19.7" customHeight="1" x14ac:dyDescent="0.25">
      <c r="A722" s="17"/>
      <c r="B722" s="18"/>
      <c r="C722" s="17"/>
      <c r="D722" s="20"/>
      <c r="E722" s="20"/>
    </row>
    <row r="723" spans="1:5" ht="19.7" customHeight="1" x14ac:dyDescent="0.25">
      <c r="A723" s="20"/>
      <c r="B723" s="102"/>
      <c r="C723" s="102"/>
      <c r="D723" s="102" t="s">
        <v>36</v>
      </c>
      <c r="E723" s="102"/>
    </row>
    <row r="724" spans="1:5" ht="19.7" customHeight="1" x14ac:dyDescent="0.25">
      <c r="A724" s="17"/>
      <c r="B724" s="17"/>
      <c r="C724" s="17"/>
      <c r="D724" s="102" t="s">
        <v>40</v>
      </c>
      <c r="E724" s="102"/>
    </row>
    <row r="725" spans="1:5" ht="18.600000000000001" customHeight="1" x14ac:dyDescent="0.25">
      <c r="A725" s="103" t="s">
        <v>0</v>
      </c>
      <c r="B725" s="103"/>
      <c r="C725" s="103"/>
      <c r="D725" s="103"/>
      <c r="E725" s="103"/>
    </row>
    <row r="726" spans="1:5" ht="18.600000000000001" customHeight="1" x14ac:dyDescent="0.25">
      <c r="A726" s="103" t="s">
        <v>1</v>
      </c>
      <c r="B726" s="103"/>
      <c r="C726" s="103"/>
      <c r="D726" s="103"/>
      <c r="E726" s="103"/>
    </row>
    <row r="727" spans="1:5" ht="18.600000000000001" customHeight="1" x14ac:dyDescent="0.25">
      <c r="A727" s="103" t="s">
        <v>130</v>
      </c>
      <c r="B727" s="103"/>
      <c r="C727" s="103"/>
      <c r="D727" s="103"/>
      <c r="E727" s="103"/>
    </row>
    <row r="728" spans="1:5" ht="18.600000000000001" customHeight="1" x14ac:dyDescent="0.25">
      <c r="A728" s="104" t="s">
        <v>2</v>
      </c>
      <c r="B728" s="104"/>
      <c r="C728" s="1" t="s">
        <v>3</v>
      </c>
      <c r="D728" s="2" t="s">
        <v>4</v>
      </c>
      <c r="E728" s="2" t="s">
        <v>5</v>
      </c>
    </row>
    <row r="729" spans="1:5" ht="18.600000000000001" customHeight="1" x14ac:dyDescent="0.25">
      <c r="A729" s="22" t="s">
        <v>6</v>
      </c>
      <c r="B729" s="23"/>
      <c r="C729" s="24"/>
      <c r="D729" s="25">
        <v>0</v>
      </c>
      <c r="E729" s="26"/>
    </row>
    <row r="730" spans="1:5" ht="18.600000000000001" customHeight="1" x14ac:dyDescent="0.25">
      <c r="A730" s="22" t="s">
        <v>7</v>
      </c>
      <c r="B730" s="23"/>
      <c r="C730" s="27"/>
      <c r="D730" s="28">
        <v>1594158.0800000001</v>
      </c>
      <c r="E730" s="29"/>
    </row>
    <row r="731" spans="1:5" ht="18.600000000000001" customHeight="1" x14ac:dyDescent="0.25">
      <c r="A731" s="22" t="s">
        <v>8</v>
      </c>
      <c r="B731" s="23"/>
      <c r="C731" s="27"/>
      <c r="D731" s="28">
        <v>539640.89</v>
      </c>
      <c r="E731" s="29"/>
    </row>
    <row r="732" spans="1:5" ht="18.600000000000001" customHeight="1" x14ac:dyDescent="0.25">
      <c r="A732" s="22" t="s">
        <v>9</v>
      </c>
      <c r="B732" s="23"/>
      <c r="C732" s="27"/>
      <c r="D732" s="29">
        <v>966632.85</v>
      </c>
      <c r="E732" s="29"/>
    </row>
    <row r="733" spans="1:5" ht="18.600000000000001" customHeight="1" x14ac:dyDescent="0.25">
      <c r="A733" s="22" t="s">
        <v>10</v>
      </c>
      <c r="B733" s="23"/>
      <c r="C733" s="27"/>
      <c r="D733" s="30">
        <v>0</v>
      </c>
      <c r="E733" s="29"/>
    </row>
    <row r="734" spans="1:5" ht="18.600000000000001" customHeight="1" x14ac:dyDescent="0.25">
      <c r="A734" s="22" t="s">
        <v>11</v>
      </c>
      <c r="B734" s="23"/>
      <c r="C734" s="27"/>
      <c r="D734" s="30">
        <v>0</v>
      </c>
      <c r="E734" s="29"/>
    </row>
    <row r="735" spans="1:5" ht="18.600000000000001" customHeight="1" x14ac:dyDescent="0.25">
      <c r="A735" s="22" t="s">
        <v>13</v>
      </c>
      <c r="B735" s="23"/>
      <c r="C735" s="27"/>
      <c r="D735" s="29">
        <v>0</v>
      </c>
      <c r="E735" s="29"/>
    </row>
    <row r="736" spans="1:5" ht="18.600000000000001" customHeight="1" x14ac:dyDescent="0.25">
      <c r="A736" s="22" t="s">
        <v>100</v>
      </c>
      <c r="B736" s="23"/>
      <c r="C736" s="27"/>
      <c r="D736" s="29">
        <v>41686</v>
      </c>
      <c r="E736" s="29"/>
    </row>
    <row r="737" spans="1:5" ht="18.600000000000001" customHeight="1" x14ac:dyDescent="0.25">
      <c r="A737" s="22" t="s">
        <v>14</v>
      </c>
      <c r="B737" s="23"/>
      <c r="C737" s="27"/>
      <c r="D737" s="29">
        <v>44610</v>
      </c>
      <c r="E737" s="29"/>
    </row>
    <row r="738" spans="1:5" ht="18.600000000000001" customHeight="1" x14ac:dyDescent="0.25">
      <c r="A738" s="22" t="s">
        <v>15</v>
      </c>
      <c r="B738" s="23"/>
      <c r="C738" s="27"/>
      <c r="D738" s="31">
        <v>146650</v>
      </c>
      <c r="E738" s="29"/>
    </row>
    <row r="739" spans="1:5" ht="18.600000000000001" customHeight="1" x14ac:dyDescent="0.25">
      <c r="A739" s="22" t="s">
        <v>16</v>
      </c>
      <c r="B739" s="23"/>
      <c r="C739" s="27"/>
      <c r="D739" s="31"/>
      <c r="E739" s="29"/>
    </row>
    <row r="740" spans="1:5" ht="18.600000000000001" customHeight="1" x14ac:dyDescent="0.25">
      <c r="A740" s="22" t="s">
        <v>17</v>
      </c>
      <c r="B740" s="23"/>
      <c r="C740" s="27"/>
      <c r="D740" s="29">
        <v>164120</v>
      </c>
      <c r="E740" s="29"/>
    </row>
    <row r="741" spans="1:5" ht="18.600000000000001" customHeight="1" x14ac:dyDescent="0.25">
      <c r="A741" s="22" t="s">
        <v>18</v>
      </c>
      <c r="B741" s="23"/>
      <c r="C741" s="27"/>
      <c r="D741" s="31">
        <v>0</v>
      </c>
      <c r="E741" s="29"/>
    </row>
    <row r="742" spans="1:5" ht="18.600000000000001" customHeight="1" x14ac:dyDescent="0.25">
      <c r="A742" s="22" t="s">
        <v>19</v>
      </c>
      <c r="B742" s="23"/>
      <c r="C742" s="27"/>
      <c r="D742" s="29">
        <v>31000</v>
      </c>
      <c r="E742" s="29"/>
    </row>
    <row r="743" spans="1:5" ht="18.600000000000001" customHeight="1" x14ac:dyDescent="0.25">
      <c r="A743" s="22" t="s">
        <v>20</v>
      </c>
      <c r="B743" s="23"/>
      <c r="C743" s="27"/>
      <c r="D743" s="31">
        <v>180940.3</v>
      </c>
      <c r="E743" s="29"/>
    </row>
    <row r="744" spans="1:5" ht="18.600000000000001" customHeight="1" x14ac:dyDescent="0.25">
      <c r="A744" s="22" t="s">
        <v>21</v>
      </c>
      <c r="B744" s="23"/>
      <c r="C744" s="27"/>
      <c r="D744" s="29">
        <v>58295.199999999997</v>
      </c>
      <c r="E744" s="29"/>
    </row>
    <row r="745" spans="1:5" ht="18.600000000000001" customHeight="1" x14ac:dyDescent="0.25">
      <c r="A745" s="22" t="s">
        <v>22</v>
      </c>
      <c r="B745" s="23"/>
      <c r="C745" s="27"/>
      <c r="D745" s="29">
        <v>416683.56</v>
      </c>
      <c r="E745" s="29"/>
    </row>
    <row r="746" spans="1:5" ht="18.600000000000001" customHeight="1" x14ac:dyDescent="0.25">
      <c r="A746" s="22" t="s">
        <v>23</v>
      </c>
      <c r="B746" s="23"/>
      <c r="C746" s="27"/>
      <c r="D746" s="31">
        <v>0</v>
      </c>
      <c r="E746" s="29"/>
    </row>
    <row r="747" spans="1:5" ht="18.600000000000001" customHeight="1" x14ac:dyDescent="0.25">
      <c r="A747" s="22" t="s">
        <v>24</v>
      </c>
      <c r="B747" s="23"/>
      <c r="C747" s="27"/>
      <c r="D747" s="31">
        <v>0</v>
      </c>
      <c r="E747" s="29"/>
    </row>
    <row r="748" spans="1:5" ht="18.600000000000001" customHeight="1" x14ac:dyDescent="0.25">
      <c r="A748" s="22" t="s">
        <v>114</v>
      </c>
      <c r="B748" s="23"/>
      <c r="C748" s="27"/>
      <c r="D748" s="31">
        <v>14420</v>
      </c>
      <c r="E748" s="29"/>
    </row>
    <row r="749" spans="1:5" ht="18.600000000000001" customHeight="1" x14ac:dyDescent="0.25">
      <c r="A749" s="22" t="s">
        <v>25</v>
      </c>
      <c r="B749" s="23"/>
      <c r="C749" s="27"/>
      <c r="D749" s="31">
        <v>0</v>
      </c>
      <c r="E749" s="29">
        <v>11.39</v>
      </c>
    </row>
    <row r="750" spans="1:5" ht="18.600000000000001" customHeight="1" x14ac:dyDescent="0.25">
      <c r="A750" s="22" t="s">
        <v>26</v>
      </c>
      <c r="B750" s="23"/>
      <c r="C750" s="27"/>
      <c r="D750" s="31">
        <v>0</v>
      </c>
      <c r="E750" s="29">
        <v>0</v>
      </c>
    </row>
    <row r="751" spans="1:5" ht="18.600000000000001" customHeight="1" x14ac:dyDescent="0.25">
      <c r="A751" s="22" t="s">
        <v>27</v>
      </c>
      <c r="B751" s="23"/>
      <c r="C751" s="27"/>
      <c r="D751" s="31">
        <v>0</v>
      </c>
      <c r="E751" s="29">
        <v>0</v>
      </c>
    </row>
    <row r="752" spans="1:5" ht="18.600000000000001" customHeight="1" x14ac:dyDescent="0.25">
      <c r="A752" s="22"/>
      <c r="B752" s="23" t="s">
        <v>28</v>
      </c>
      <c r="C752" s="27"/>
      <c r="D752" s="29"/>
      <c r="E752" s="29">
        <v>1210452.2</v>
      </c>
    </row>
    <row r="753" spans="1:5" ht="18.600000000000001" customHeight="1" x14ac:dyDescent="0.25">
      <c r="A753" s="22"/>
      <c r="B753" s="23" t="s">
        <v>29</v>
      </c>
      <c r="C753" s="27"/>
      <c r="D753" s="29"/>
      <c r="E753" s="29">
        <v>0</v>
      </c>
    </row>
    <row r="754" spans="1:5" ht="18.600000000000001" customHeight="1" x14ac:dyDescent="0.25">
      <c r="A754" s="22"/>
      <c r="B754" s="23" t="s">
        <v>30</v>
      </c>
      <c r="C754" s="27"/>
      <c r="D754" s="29"/>
      <c r="E754" s="29">
        <v>430500</v>
      </c>
    </row>
    <row r="755" spans="1:5" ht="18.600000000000001" customHeight="1" x14ac:dyDescent="0.25">
      <c r="A755" s="22"/>
      <c r="B755" s="23" t="s">
        <v>31</v>
      </c>
      <c r="C755" s="27"/>
      <c r="D755" s="29"/>
      <c r="E755" s="29">
        <v>1588815.75</v>
      </c>
    </row>
    <row r="756" spans="1:5" ht="18.600000000000001" customHeight="1" x14ac:dyDescent="0.25">
      <c r="A756" s="22"/>
      <c r="B756" s="23" t="s">
        <v>32</v>
      </c>
      <c r="C756" s="27"/>
      <c r="D756" s="29"/>
      <c r="E756" s="29">
        <v>969057.54</v>
      </c>
    </row>
    <row r="757" spans="1:5" ht="18.600000000000001" customHeight="1" x14ac:dyDescent="0.25">
      <c r="A757" s="22"/>
      <c r="B757" s="23" t="s">
        <v>33</v>
      </c>
      <c r="C757" s="27"/>
      <c r="D757" s="29"/>
      <c r="E757" s="31">
        <v>0</v>
      </c>
    </row>
    <row r="758" spans="1:5" ht="18.600000000000001" customHeight="1" x14ac:dyDescent="0.25">
      <c r="A758" s="22"/>
      <c r="B758" s="23" t="s">
        <v>34</v>
      </c>
      <c r="C758" s="27"/>
      <c r="D758" s="29"/>
      <c r="E758" s="31"/>
    </row>
    <row r="759" spans="1:5" ht="18.600000000000001" customHeight="1" x14ac:dyDescent="0.25">
      <c r="A759" s="87"/>
      <c r="B759" s="88" t="s">
        <v>35</v>
      </c>
      <c r="C759" s="89"/>
      <c r="D759" s="90"/>
      <c r="E759" s="91"/>
    </row>
    <row r="760" spans="1:5" ht="18.600000000000001" customHeight="1" thickBot="1" x14ac:dyDescent="0.3">
      <c r="A760" s="13"/>
      <c r="B760" s="14"/>
      <c r="C760" s="13"/>
      <c r="D760" s="57">
        <f>SUM(D729:D759)</f>
        <v>4198836.8800000008</v>
      </c>
      <c r="E760" s="57">
        <f>SUM(E749:E759)</f>
        <v>4198836.88</v>
      </c>
    </row>
    <row r="761" spans="1:5" ht="18.600000000000001" customHeight="1" thickTop="1" x14ac:dyDescent="0.25">
      <c r="A761" s="14"/>
      <c r="B761" s="14"/>
      <c r="C761" s="14"/>
      <c r="D761" s="16"/>
      <c r="E761" s="16"/>
    </row>
    <row r="762" spans="1:5" ht="19.7" customHeight="1" x14ac:dyDescent="0.25">
      <c r="A762" s="17"/>
      <c r="B762" s="18"/>
      <c r="C762" s="18"/>
      <c r="D762" s="102" t="s">
        <v>36</v>
      </c>
      <c r="E762" s="102"/>
    </row>
    <row r="763" spans="1:5" ht="19.7" customHeight="1" x14ac:dyDescent="0.25">
      <c r="A763" s="18"/>
      <c r="B763" s="19"/>
      <c r="C763" s="17"/>
      <c r="D763" s="102" t="s">
        <v>37</v>
      </c>
      <c r="E763" s="102"/>
    </row>
    <row r="764" spans="1:5" ht="19.7" customHeight="1" x14ac:dyDescent="0.25">
      <c r="A764" s="18"/>
      <c r="B764" s="19"/>
      <c r="C764" s="17"/>
      <c r="D764" s="20"/>
      <c r="E764" s="20"/>
    </row>
    <row r="765" spans="1:5" ht="19.7" customHeight="1" x14ac:dyDescent="0.25">
      <c r="A765" s="17"/>
      <c r="B765" s="18"/>
      <c r="C765" s="18"/>
      <c r="D765" s="102" t="s">
        <v>36</v>
      </c>
      <c r="E765" s="102"/>
    </row>
    <row r="766" spans="1:5" ht="19.7" customHeight="1" x14ac:dyDescent="0.25">
      <c r="A766" s="17"/>
      <c r="B766" s="17"/>
      <c r="C766" s="17"/>
      <c r="D766" s="102" t="s">
        <v>38</v>
      </c>
      <c r="E766" s="102"/>
    </row>
    <row r="767" spans="1:5" ht="19.7" customHeight="1" x14ac:dyDescent="0.25">
      <c r="A767" s="17"/>
      <c r="B767" s="17"/>
      <c r="C767" s="17"/>
      <c r="D767" s="13"/>
      <c r="E767" s="13"/>
    </row>
    <row r="768" spans="1:5" ht="19.7" customHeight="1" x14ac:dyDescent="0.25">
      <c r="A768" s="17"/>
      <c r="B768" s="19"/>
      <c r="C768" s="17"/>
      <c r="D768" s="102" t="s">
        <v>36</v>
      </c>
      <c r="E768" s="102"/>
    </row>
    <row r="769" spans="1:5" ht="19.7" customHeight="1" x14ac:dyDescent="0.25">
      <c r="A769" s="17"/>
      <c r="B769" s="18"/>
      <c r="C769" s="17"/>
      <c r="D769" s="102" t="s">
        <v>39</v>
      </c>
      <c r="E769" s="102"/>
    </row>
    <row r="770" spans="1:5" ht="19.7" customHeight="1" x14ac:dyDescent="0.25">
      <c r="A770" s="17"/>
      <c r="B770" s="18"/>
      <c r="C770" s="17"/>
      <c r="D770" s="20"/>
      <c r="E770" s="20"/>
    </row>
    <row r="771" spans="1:5" ht="19.7" customHeight="1" x14ac:dyDescent="0.25">
      <c r="A771" s="20"/>
      <c r="B771" s="102"/>
      <c r="C771" s="102"/>
      <c r="D771" s="102" t="s">
        <v>36</v>
      </c>
      <c r="E771" s="102"/>
    </row>
    <row r="772" spans="1:5" ht="19.7" customHeight="1" x14ac:dyDescent="0.25">
      <c r="A772" s="17"/>
      <c r="B772" s="17"/>
      <c r="C772" s="17"/>
      <c r="D772" s="102" t="s">
        <v>40</v>
      </c>
      <c r="E772" s="102"/>
    </row>
    <row r="773" spans="1:5" ht="18.600000000000001" customHeight="1" x14ac:dyDescent="0.25">
      <c r="A773" s="103" t="s">
        <v>0</v>
      </c>
      <c r="B773" s="103"/>
      <c r="C773" s="103"/>
      <c r="D773" s="103"/>
      <c r="E773" s="103"/>
    </row>
    <row r="774" spans="1:5" ht="18.600000000000001" customHeight="1" x14ac:dyDescent="0.25">
      <c r="A774" s="103" t="s">
        <v>1</v>
      </c>
      <c r="B774" s="103"/>
      <c r="C774" s="103"/>
      <c r="D774" s="103"/>
      <c r="E774" s="103"/>
    </row>
    <row r="775" spans="1:5" ht="18.600000000000001" customHeight="1" x14ac:dyDescent="0.25">
      <c r="A775" s="103" t="s">
        <v>134</v>
      </c>
      <c r="B775" s="103"/>
      <c r="C775" s="103"/>
      <c r="D775" s="103"/>
      <c r="E775" s="103"/>
    </row>
    <row r="776" spans="1:5" ht="18.600000000000001" customHeight="1" x14ac:dyDescent="0.25">
      <c r="A776" s="104" t="s">
        <v>2</v>
      </c>
      <c r="B776" s="104"/>
      <c r="C776" s="1" t="s">
        <v>3</v>
      </c>
      <c r="D776" s="2" t="s">
        <v>4</v>
      </c>
      <c r="E776" s="2" t="s">
        <v>5</v>
      </c>
    </row>
    <row r="777" spans="1:5" ht="18.600000000000001" customHeight="1" x14ac:dyDescent="0.25">
      <c r="A777" s="22" t="s">
        <v>6</v>
      </c>
      <c r="B777" s="23"/>
      <c r="C777" s="24"/>
      <c r="D777" s="25">
        <v>4354</v>
      </c>
      <c r="E777" s="26"/>
    </row>
    <row r="778" spans="1:5" ht="18.600000000000001" customHeight="1" x14ac:dyDescent="0.25">
      <c r="A778" s="22" t="s">
        <v>7</v>
      </c>
      <c r="B778" s="23"/>
      <c r="C778" s="27"/>
      <c r="D778" s="28">
        <v>1657448.68</v>
      </c>
      <c r="E778" s="29"/>
    </row>
    <row r="779" spans="1:5" ht="18.600000000000001" customHeight="1" x14ac:dyDescent="0.25">
      <c r="A779" s="22" t="s">
        <v>8</v>
      </c>
      <c r="B779" s="23"/>
      <c r="C779" s="27"/>
      <c r="D779" s="28">
        <v>469641.65</v>
      </c>
      <c r="E779" s="29"/>
    </row>
    <row r="780" spans="1:5" ht="18.600000000000001" customHeight="1" x14ac:dyDescent="0.25">
      <c r="A780" s="22" t="s">
        <v>9</v>
      </c>
      <c r="B780" s="23"/>
      <c r="C780" s="27"/>
      <c r="D780" s="29">
        <v>966632.85</v>
      </c>
      <c r="E780" s="29"/>
    </row>
    <row r="781" spans="1:5" ht="18.600000000000001" customHeight="1" x14ac:dyDescent="0.25">
      <c r="A781" s="22" t="s">
        <v>10</v>
      </c>
      <c r="B781" s="23"/>
      <c r="C781" s="27"/>
      <c r="D781" s="30">
        <v>0</v>
      </c>
      <c r="E781" s="29"/>
    </row>
    <row r="782" spans="1:5" ht="18.600000000000001" customHeight="1" x14ac:dyDescent="0.25">
      <c r="A782" s="22" t="s">
        <v>11</v>
      </c>
      <c r="B782" s="23"/>
      <c r="C782" s="27"/>
      <c r="D782" s="30">
        <v>0</v>
      </c>
      <c r="E782" s="29"/>
    </row>
    <row r="783" spans="1:5" ht="18.600000000000001" customHeight="1" x14ac:dyDescent="0.25">
      <c r="A783" s="22" t="s">
        <v>13</v>
      </c>
      <c r="B783" s="23"/>
      <c r="C783" s="27"/>
      <c r="D783" s="29">
        <v>0</v>
      </c>
      <c r="E783" s="29"/>
    </row>
    <row r="784" spans="1:5" ht="18.600000000000001" customHeight="1" x14ac:dyDescent="0.25">
      <c r="A784" s="22" t="s">
        <v>100</v>
      </c>
      <c r="B784" s="23"/>
      <c r="C784" s="27"/>
      <c r="D784" s="29">
        <v>51960</v>
      </c>
      <c r="E784" s="29"/>
    </row>
    <row r="785" spans="1:5" ht="18.600000000000001" customHeight="1" x14ac:dyDescent="0.25">
      <c r="A785" s="22" t="s">
        <v>14</v>
      </c>
      <c r="B785" s="23"/>
      <c r="C785" s="27"/>
      <c r="D785" s="29">
        <v>44610</v>
      </c>
      <c r="E785" s="29"/>
    </row>
    <row r="786" spans="1:5" ht="18.600000000000001" customHeight="1" x14ac:dyDescent="0.25">
      <c r="A786" s="22" t="s">
        <v>15</v>
      </c>
      <c r="B786" s="23"/>
      <c r="C786" s="27"/>
      <c r="D786" s="31">
        <v>170850</v>
      </c>
      <c r="E786" s="29"/>
    </row>
    <row r="787" spans="1:5" ht="18.600000000000001" customHeight="1" x14ac:dyDescent="0.25">
      <c r="A787" s="22" t="s">
        <v>16</v>
      </c>
      <c r="B787" s="23"/>
      <c r="C787" s="27"/>
      <c r="D787" s="31"/>
      <c r="E787" s="29"/>
    </row>
    <row r="788" spans="1:5" ht="18.600000000000001" customHeight="1" x14ac:dyDescent="0.25">
      <c r="A788" s="22" t="s">
        <v>17</v>
      </c>
      <c r="B788" s="23"/>
      <c r="C788" s="27"/>
      <c r="D788" s="29">
        <v>211540</v>
      </c>
      <c r="E788" s="29"/>
    </row>
    <row r="789" spans="1:5" ht="18.600000000000001" customHeight="1" x14ac:dyDescent="0.25">
      <c r="A789" s="22" t="s">
        <v>18</v>
      </c>
      <c r="B789" s="23"/>
      <c r="C789" s="27"/>
      <c r="D789" s="31">
        <v>0</v>
      </c>
      <c r="E789" s="29"/>
    </row>
    <row r="790" spans="1:5" ht="18.600000000000001" customHeight="1" x14ac:dyDescent="0.25">
      <c r="A790" s="22" t="s">
        <v>19</v>
      </c>
      <c r="B790" s="23"/>
      <c r="C790" s="27"/>
      <c r="D790" s="29">
        <v>35000</v>
      </c>
      <c r="E790" s="29"/>
    </row>
    <row r="791" spans="1:5" ht="18.600000000000001" customHeight="1" x14ac:dyDescent="0.25">
      <c r="A791" s="22" t="s">
        <v>20</v>
      </c>
      <c r="B791" s="23"/>
      <c r="C791" s="27"/>
      <c r="D791" s="31">
        <v>202630.3</v>
      </c>
      <c r="E791" s="29"/>
    </row>
    <row r="792" spans="1:5" ht="18.600000000000001" customHeight="1" x14ac:dyDescent="0.25">
      <c r="A792" s="22" t="s">
        <v>21</v>
      </c>
      <c r="B792" s="23"/>
      <c r="C792" s="27"/>
      <c r="D792" s="29">
        <v>60577.8</v>
      </c>
      <c r="E792" s="29"/>
    </row>
    <row r="793" spans="1:5" ht="18.600000000000001" customHeight="1" x14ac:dyDescent="0.25">
      <c r="A793" s="22" t="s">
        <v>22</v>
      </c>
      <c r="B793" s="23"/>
      <c r="C793" s="27"/>
      <c r="D793" s="29">
        <v>416683.56</v>
      </c>
      <c r="E793" s="29"/>
    </row>
    <row r="794" spans="1:5" ht="18.600000000000001" customHeight="1" x14ac:dyDescent="0.25">
      <c r="A794" s="22" t="s">
        <v>23</v>
      </c>
      <c r="B794" s="23"/>
      <c r="C794" s="27"/>
      <c r="D794" s="31">
        <v>0</v>
      </c>
      <c r="E794" s="29"/>
    </row>
    <row r="795" spans="1:5" ht="18.600000000000001" customHeight="1" x14ac:dyDescent="0.25">
      <c r="A795" s="22" t="s">
        <v>24</v>
      </c>
      <c r="B795" s="23"/>
      <c r="C795" s="27"/>
      <c r="D795" s="31">
        <v>0</v>
      </c>
      <c r="E795" s="29"/>
    </row>
    <row r="796" spans="1:5" ht="18.600000000000001" customHeight="1" x14ac:dyDescent="0.25">
      <c r="A796" s="22" t="s">
        <v>114</v>
      </c>
      <c r="B796" s="23"/>
      <c r="C796" s="27"/>
      <c r="D796" s="31">
        <v>14420</v>
      </c>
      <c r="E796" s="29"/>
    </row>
    <row r="797" spans="1:5" ht="18.600000000000001" customHeight="1" x14ac:dyDescent="0.25">
      <c r="A797" s="22" t="s">
        <v>25</v>
      </c>
      <c r="B797" s="23"/>
      <c r="C797" s="27"/>
      <c r="D797" s="31">
        <v>0</v>
      </c>
      <c r="E797" s="29">
        <v>21.33</v>
      </c>
    </row>
    <row r="798" spans="1:5" ht="18.600000000000001" customHeight="1" x14ac:dyDescent="0.25">
      <c r="A798" s="22" t="s">
        <v>26</v>
      </c>
      <c r="B798" s="23"/>
      <c r="C798" s="27"/>
      <c r="D798" s="31">
        <v>0</v>
      </c>
      <c r="E798" s="29">
        <v>0</v>
      </c>
    </row>
    <row r="799" spans="1:5" ht="18.600000000000001" customHeight="1" x14ac:dyDescent="0.25">
      <c r="A799" s="22" t="s">
        <v>27</v>
      </c>
      <c r="B799" s="23"/>
      <c r="C799" s="27"/>
      <c r="D799" s="31">
        <v>0</v>
      </c>
      <c r="E799" s="29">
        <v>0</v>
      </c>
    </row>
    <row r="800" spans="1:5" ht="18.600000000000001" customHeight="1" x14ac:dyDescent="0.25">
      <c r="A800" s="22"/>
      <c r="B800" s="23" t="s">
        <v>28</v>
      </c>
      <c r="C800" s="27"/>
      <c r="D800" s="29"/>
      <c r="E800" s="29">
        <v>1317954.22</v>
      </c>
    </row>
    <row r="801" spans="1:5" ht="18.600000000000001" customHeight="1" x14ac:dyDescent="0.25">
      <c r="A801" s="22"/>
      <c r="B801" s="23" t="s">
        <v>29</v>
      </c>
      <c r="C801" s="27"/>
      <c r="D801" s="29"/>
      <c r="E801" s="29">
        <v>0</v>
      </c>
    </row>
    <row r="802" spans="1:5" ht="18.600000000000001" customHeight="1" x14ac:dyDescent="0.25">
      <c r="A802" s="22"/>
      <c r="B802" s="23" t="s">
        <v>30</v>
      </c>
      <c r="C802" s="27"/>
      <c r="D802" s="29"/>
      <c r="E802" s="29">
        <v>430500</v>
      </c>
    </row>
    <row r="803" spans="1:5" ht="18.600000000000001" customHeight="1" x14ac:dyDescent="0.25">
      <c r="A803" s="22"/>
      <c r="B803" s="23" t="s">
        <v>31</v>
      </c>
      <c r="C803" s="27"/>
      <c r="D803" s="29"/>
      <c r="E803" s="29">
        <v>1588815.75</v>
      </c>
    </row>
    <row r="804" spans="1:5" ht="18.600000000000001" customHeight="1" x14ac:dyDescent="0.25">
      <c r="A804" s="22"/>
      <c r="B804" s="23" t="s">
        <v>32</v>
      </c>
      <c r="C804" s="27"/>
      <c r="D804" s="29"/>
      <c r="E804" s="29">
        <v>969057.54</v>
      </c>
    </row>
    <row r="805" spans="1:5" ht="18.600000000000001" customHeight="1" x14ac:dyDescent="0.25">
      <c r="A805" s="22"/>
      <c r="B805" s="23" t="s">
        <v>33</v>
      </c>
      <c r="C805" s="27"/>
      <c r="D805" s="29"/>
      <c r="E805" s="31">
        <v>0</v>
      </c>
    </row>
    <row r="806" spans="1:5" ht="18.600000000000001" customHeight="1" x14ac:dyDescent="0.25">
      <c r="A806" s="22"/>
      <c r="B806" s="23" t="s">
        <v>34</v>
      </c>
      <c r="C806" s="27"/>
      <c r="D806" s="29"/>
      <c r="E806" s="31"/>
    </row>
    <row r="807" spans="1:5" ht="18.600000000000001" customHeight="1" x14ac:dyDescent="0.25">
      <c r="A807" s="87"/>
      <c r="B807" s="88" t="s">
        <v>35</v>
      </c>
      <c r="C807" s="89"/>
      <c r="D807" s="90"/>
      <c r="E807" s="91"/>
    </row>
    <row r="808" spans="1:5" ht="18.600000000000001" customHeight="1" thickBot="1" x14ac:dyDescent="0.3">
      <c r="A808" s="13"/>
      <c r="B808" s="14"/>
      <c r="C808" s="13"/>
      <c r="D808" s="57">
        <f>SUM(D777:D807)</f>
        <v>4306348.84</v>
      </c>
      <c r="E808" s="57">
        <f>SUM(E797:E807)</f>
        <v>4306348.84</v>
      </c>
    </row>
    <row r="809" spans="1:5" ht="18.600000000000001" customHeight="1" thickTop="1" x14ac:dyDescent="0.25">
      <c r="A809" s="14"/>
      <c r="B809" s="14"/>
      <c r="C809" s="14"/>
      <c r="D809" s="16"/>
      <c r="E809" s="16"/>
    </row>
    <row r="810" spans="1:5" ht="19.7" customHeight="1" x14ac:dyDescent="0.25">
      <c r="A810" s="17"/>
      <c r="B810" s="18"/>
      <c r="C810" s="18"/>
      <c r="D810" s="102" t="s">
        <v>36</v>
      </c>
      <c r="E810" s="102"/>
    </row>
    <row r="811" spans="1:5" ht="19.7" customHeight="1" x14ac:dyDescent="0.25">
      <c r="A811" s="18"/>
      <c r="B811" s="19"/>
      <c r="C811" s="17"/>
      <c r="D811" s="102" t="s">
        <v>37</v>
      </c>
      <c r="E811" s="102"/>
    </row>
    <row r="812" spans="1:5" ht="19.7" customHeight="1" x14ac:dyDescent="0.25">
      <c r="A812" s="18"/>
      <c r="B812" s="19"/>
      <c r="C812" s="17"/>
      <c r="D812" s="20"/>
      <c r="E812" s="20"/>
    </row>
    <row r="813" spans="1:5" ht="19.7" customHeight="1" x14ac:dyDescent="0.25">
      <c r="A813" s="17"/>
      <c r="B813" s="18"/>
      <c r="C813" s="18"/>
      <c r="D813" s="102" t="s">
        <v>36</v>
      </c>
      <c r="E813" s="102"/>
    </row>
    <row r="814" spans="1:5" ht="19.7" customHeight="1" x14ac:dyDescent="0.25">
      <c r="A814" s="17"/>
      <c r="B814" s="17"/>
      <c r="C814" s="17"/>
      <c r="D814" s="102" t="s">
        <v>38</v>
      </c>
      <c r="E814" s="102"/>
    </row>
    <row r="815" spans="1:5" ht="19.7" customHeight="1" x14ac:dyDescent="0.25">
      <c r="A815" s="17"/>
      <c r="B815" s="17"/>
      <c r="C815" s="17"/>
      <c r="D815" s="13"/>
      <c r="E815" s="13"/>
    </row>
    <row r="816" spans="1:5" ht="19.7" customHeight="1" x14ac:dyDescent="0.25">
      <c r="A816" s="17"/>
      <c r="B816" s="19"/>
      <c r="C816" s="17"/>
      <c r="D816" s="102" t="s">
        <v>36</v>
      </c>
      <c r="E816" s="102"/>
    </row>
    <row r="817" spans="1:5" ht="19.7" customHeight="1" x14ac:dyDescent="0.25">
      <c r="A817" s="17"/>
      <c r="B817" s="18"/>
      <c r="C817" s="17"/>
      <c r="D817" s="102" t="s">
        <v>39</v>
      </c>
      <c r="E817" s="102"/>
    </row>
    <row r="818" spans="1:5" ht="19.7" customHeight="1" x14ac:dyDescent="0.25">
      <c r="A818" s="17"/>
      <c r="B818" s="18"/>
      <c r="C818" s="17"/>
      <c r="D818" s="20"/>
      <c r="E818" s="20"/>
    </row>
    <row r="819" spans="1:5" ht="19.7" customHeight="1" x14ac:dyDescent="0.25">
      <c r="A819" s="20"/>
      <c r="B819" s="102"/>
      <c r="C819" s="102"/>
      <c r="D819" s="102" t="s">
        <v>36</v>
      </c>
      <c r="E819" s="102"/>
    </row>
    <row r="820" spans="1:5" ht="19.7" customHeight="1" x14ac:dyDescent="0.25">
      <c r="A820" s="17"/>
      <c r="B820" s="17"/>
      <c r="C820" s="17"/>
      <c r="D820" s="102" t="s">
        <v>40</v>
      </c>
      <c r="E820" s="102"/>
    </row>
    <row r="821" spans="1:5" ht="18.600000000000001" customHeight="1" x14ac:dyDescent="0.25">
      <c r="A821" s="103" t="s">
        <v>0</v>
      </c>
      <c r="B821" s="103"/>
      <c r="C821" s="103"/>
      <c r="D821" s="103"/>
      <c r="E821" s="103"/>
    </row>
    <row r="822" spans="1:5" ht="18.600000000000001" customHeight="1" x14ac:dyDescent="0.25">
      <c r="A822" s="103" t="s">
        <v>1</v>
      </c>
      <c r="B822" s="103"/>
      <c r="C822" s="103"/>
      <c r="D822" s="103"/>
      <c r="E822" s="103"/>
    </row>
    <row r="823" spans="1:5" ht="18.600000000000001" customHeight="1" x14ac:dyDescent="0.25">
      <c r="A823" s="103" t="s">
        <v>138</v>
      </c>
      <c r="B823" s="103"/>
      <c r="C823" s="103"/>
      <c r="D823" s="103"/>
      <c r="E823" s="103"/>
    </row>
    <row r="824" spans="1:5" ht="18.600000000000001" customHeight="1" x14ac:dyDescent="0.25">
      <c r="A824" s="104" t="s">
        <v>2</v>
      </c>
      <c r="B824" s="104"/>
      <c r="C824" s="1" t="s">
        <v>3</v>
      </c>
      <c r="D824" s="2" t="s">
        <v>4</v>
      </c>
      <c r="E824" s="2" t="s">
        <v>5</v>
      </c>
    </row>
    <row r="825" spans="1:5" ht="18.600000000000001" customHeight="1" x14ac:dyDescent="0.25">
      <c r="A825" s="22" t="s">
        <v>6</v>
      </c>
      <c r="B825" s="23"/>
      <c r="C825" s="24"/>
      <c r="D825" s="25">
        <v>0</v>
      </c>
      <c r="E825" s="26"/>
    </row>
    <row r="826" spans="1:5" ht="18.600000000000001" customHeight="1" x14ac:dyDescent="0.25">
      <c r="A826" s="22" t="s">
        <v>7</v>
      </c>
      <c r="B826" s="23"/>
      <c r="C826" s="27"/>
      <c r="D826" s="28">
        <v>1708643.25</v>
      </c>
      <c r="E826" s="29"/>
    </row>
    <row r="827" spans="1:5" ht="18.600000000000001" customHeight="1" x14ac:dyDescent="0.25">
      <c r="A827" s="22" t="s">
        <v>8</v>
      </c>
      <c r="B827" s="23"/>
      <c r="C827" s="27"/>
      <c r="D827" s="28">
        <v>426731.65</v>
      </c>
      <c r="E827" s="29"/>
    </row>
    <row r="828" spans="1:5" ht="18.600000000000001" customHeight="1" x14ac:dyDescent="0.25">
      <c r="A828" s="22" t="s">
        <v>9</v>
      </c>
      <c r="B828" s="23"/>
      <c r="C828" s="27"/>
      <c r="D828" s="29">
        <v>966632.85</v>
      </c>
      <c r="E828" s="29"/>
    </row>
    <row r="829" spans="1:5" ht="18.600000000000001" customHeight="1" x14ac:dyDescent="0.25">
      <c r="A829" s="22" t="s">
        <v>10</v>
      </c>
      <c r="B829" s="23"/>
      <c r="C829" s="27"/>
      <c r="D829" s="30">
        <v>0</v>
      </c>
      <c r="E829" s="29"/>
    </row>
    <row r="830" spans="1:5" ht="18.600000000000001" customHeight="1" x14ac:dyDescent="0.25">
      <c r="A830" s="22" t="s">
        <v>11</v>
      </c>
      <c r="B830" s="23"/>
      <c r="C830" s="27"/>
      <c r="D830" s="30">
        <v>0</v>
      </c>
      <c r="E830" s="29"/>
    </row>
    <row r="831" spans="1:5" ht="18.600000000000001" customHeight="1" x14ac:dyDescent="0.25">
      <c r="A831" s="22" t="s">
        <v>13</v>
      </c>
      <c r="B831" s="23"/>
      <c r="C831" s="27"/>
      <c r="D831" s="29">
        <v>0</v>
      </c>
      <c r="E831" s="29"/>
    </row>
    <row r="832" spans="1:5" ht="18.600000000000001" customHeight="1" x14ac:dyDescent="0.25">
      <c r="A832" s="22" t="s">
        <v>100</v>
      </c>
      <c r="B832" s="23"/>
      <c r="C832" s="27"/>
      <c r="D832" s="29">
        <v>49777</v>
      </c>
      <c r="E832" s="29"/>
    </row>
    <row r="833" spans="1:5" ht="18.600000000000001" customHeight="1" x14ac:dyDescent="0.25">
      <c r="A833" s="22" t="s">
        <v>14</v>
      </c>
      <c r="B833" s="23"/>
      <c r="C833" s="27"/>
      <c r="D833" s="29">
        <v>44610</v>
      </c>
      <c r="E833" s="29"/>
    </row>
    <row r="834" spans="1:5" ht="18.600000000000001" customHeight="1" x14ac:dyDescent="0.25">
      <c r="A834" s="22" t="s">
        <v>15</v>
      </c>
      <c r="B834" s="23"/>
      <c r="C834" s="27"/>
      <c r="D834" s="31">
        <v>190050</v>
      </c>
      <c r="E834" s="29"/>
    </row>
    <row r="835" spans="1:5" ht="18.600000000000001" customHeight="1" x14ac:dyDescent="0.25">
      <c r="A835" s="22" t="s">
        <v>16</v>
      </c>
      <c r="B835" s="23"/>
      <c r="C835" s="27"/>
      <c r="D835" s="31"/>
      <c r="E835" s="29"/>
    </row>
    <row r="836" spans="1:5" ht="18.600000000000001" customHeight="1" x14ac:dyDescent="0.25">
      <c r="A836" s="22" t="s">
        <v>17</v>
      </c>
      <c r="B836" s="23"/>
      <c r="C836" s="27"/>
      <c r="D836" s="29">
        <v>235250</v>
      </c>
      <c r="E836" s="29"/>
    </row>
    <row r="837" spans="1:5" ht="18.600000000000001" customHeight="1" x14ac:dyDescent="0.25">
      <c r="A837" s="22" t="s">
        <v>18</v>
      </c>
      <c r="B837" s="23"/>
      <c r="C837" s="27"/>
      <c r="D837" s="31">
        <v>0</v>
      </c>
      <c r="E837" s="29"/>
    </row>
    <row r="838" spans="1:5" ht="18.600000000000001" customHeight="1" x14ac:dyDescent="0.25">
      <c r="A838" s="22" t="s">
        <v>19</v>
      </c>
      <c r="B838" s="23"/>
      <c r="C838" s="27"/>
      <c r="D838" s="29">
        <v>39000</v>
      </c>
      <c r="E838" s="29"/>
    </row>
    <row r="839" spans="1:5" ht="18.600000000000001" customHeight="1" x14ac:dyDescent="0.25">
      <c r="A839" s="22" t="s">
        <v>20</v>
      </c>
      <c r="B839" s="23"/>
      <c r="C839" s="27"/>
      <c r="D839" s="31">
        <v>224320.3</v>
      </c>
      <c r="E839" s="29"/>
    </row>
    <row r="840" spans="1:5" ht="18.600000000000001" customHeight="1" x14ac:dyDescent="0.25">
      <c r="A840" s="22" t="s">
        <v>21</v>
      </c>
      <c r="B840" s="23"/>
      <c r="C840" s="27"/>
      <c r="D840" s="29">
        <v>74277</v>
      </c>
      <c r="E840" s="29"/>
    </row>
    <row r="841" spans="1:5" ht="18.600000000000001" customHeight="1" x14ac:dyDescent="0.25">
      <c r="A841" s="22" t="s">
        <v>22</v>
      </c>
      <c r="B841" s="23"/>
      <c r="C841" s="27"/>
      <c r="D841" s="29">
        <v>416683.56</v>
      </c>
      <c r="E841" s="29"/>
    </row>
    <row r="842" spans="1:5" ht="18.600000000000001" customHeight="1" x14ac:dyDescent="0.25">
      <c r="A842" s="22" t="s">
        <v>23</v>
      </c>
      <c r="B842" s="23"/>
      <c r="C842" s="27"/>
      <c r="D842" s="31">
        <v>32000</v>
      </c>
      <c r="E842" s="29"/>
    </row>
    <row r="843" spans="1:5" ht="18.600000000000001" customHeight="1" x14ac:dyDescent="0.25">
      <c r="A843" s="22" t="s">
        <v>24</v>
      </c>
      <c r="B843" s="23"/>
      <c r="C843" s="27"/>
      <c r="D843" s="31">
        <v>0</v>
      </c>
      <c r="E843" s="29"/>
    </row>
    <row r="844" spans="1:5" ht="18.600000000000001" customHeight="1" x14ac:dyDescent="0.25">
      <c r="A844" s="22" t="s">
        <v>114</v>
      </c>
      <c r="B844" s="23"/>
      <c r="C844" s="27"/>
      <c r="D844" s="31">
        <v>14420</v>
      </c>
      <c r="E844" s="29"/>
    </row>
    <row r="845" spans="1:5" ht="18.600000000000001" customHeight="1" x14ac:dyDescent="0.25">
      <c r="A845" s="22" t="s">
        <v>25</v>
      </c>
      <c r="B845" s="23"/>
      <c r="C845" s="27"/>
      <c r="D845" s="31">
        <v>0</v>
      </c>
      <c r="E845" s="29">
        <v>427.1</v>
      </c>
    </row>
    <row r="846" spans="1:5" ht="18.600000000000001" customHeight="1" x14ac:dyDescent="0.25">
      <c r="A846" s="22" t="s">
        <v>26</v>
      </c>
      <c r="B846" s="23"/>
      <c r="C846" s="27"/>
      <c r="D846" s="31">
        <v>0</v>
      </c>
      <c r="E846" s="29">
        <v>0</v>
      </c>
    </row>
    <row r="847" spans="1:5" ht="18.600000000000001" customHeight="1" x14ac:dyDescent="0.25">
      <c r="A847" s="22" t="s">
        <v>27</v>
      </c>
      <c r="B847" s="23"/>
      <c r="C847" s="27"/>
      <c r="D847" s="31">
        <v>0</v>
      </c>
      <c r="E847" s="29">
        <v>0</v>
      </c>
    </row>
    <row r="848" spans="1:5" ht="18.600000000000001" customHeight="1" x14ac:dyDescent="0.25">
      <c r="A848" s="22"/>
      <c r="B848" s="23" t="s">
        <v>28</v>
      </c>
      <c r="C848" s="27"/>
      <c r="D848" s="29"/>
      <c r="E848" s="29">
        <v>1431395.22</v>
      </c>
    </row>
    <row r="849" spans="1:5" ht="18.600000000000001" customHeight="1" x14ac:dyDescent="0.25">
      <c r="A849" s="22"/>
      <c r="B849" s="23" t="s">
        <v>29</v>
      </c>
      <c r="C849" s="27"/>
      <c r="D849" s="29"/>
      <c r="E849" s="29">
        <v>0</v>
      </c>
    </row>
    <row r="850" spans="1:5" ht="18.600000000000001" customHeight="1" x14ac:dyDescent="0.25">
      <c r="A850" s="22"/>
      <c r="B850" s="23" t="s">
        <v>30</v>
      </c>
      <c r="C850" s="27"/>
      <c r="D850" s="29"/>
      <c r="E850" s="29">
        <v>432700</v>
      </c>
    </row>
    <row r="851" spans="1:5" ht="18.600000000000001" customHeight="1" x14ac:dyDescent="0.25">
      <c r="A851" s="22"/>
      <c r="B851" s="23" t="s">
        <v>31</v>
      </c>
      <c r="C851" s="27"/>
      <c r="D851" s="29"/>
      <c r="E851" s="29">
        <v>1588815.75</v>
      </c>
    </row>
    <row r="852" spans="1:5" ht="18.600000000000001" customHeight="1" x14ac:dyDescent="0.25">
      <c r="A852" s="22"/>
      <c r="B852" s="23" t="s">
        <v>32</v>
      </c>
      <c r="C852" s="27"/>
      <c r="D852" s="29"/>
      <c r="E852" s="29">
        <v>969057.54</v>
      </c>
    </row>
    <row r="853" spans="1:5" ht="18.600000000000001" customHeight="1" x14ac:dyDescent="0.25">
      <c r="A853" s="22"/>
      <c r="B853" s="23" t="s">
        <v>33</v>
      </c>
      <c r="C853" s="27"/>
      <c r="D853" s="29"/>
      <c r="E853" s="31">
        <v>0</v>
      </c>
    </row>
    <row r="854" spans="1:5" ht="18.600000000000001" customHeight="1" x14ac:dyDescent="0.25">
      <c r="A854" s="22"/>
      <c r="B854" s="23" t="s">
        <v>34</v>
      </c>
      <c r="C854" s="27"/>
      <c r="D854" s="29"/>
      <c r="E854" s="31"/>
    </row>
    <row r="855" spans="1:5" ht="18.600000000000001" customHeight="1" x14ac:dyDescent="0.25">
      <c r="A855" s="87"/>
      <c r="B855" s="88" t="s">
        <v>35</v>
      </c>
      <c r="C855" s="89"/>
      <c r="D855" s="90"/>
      <c r="E855" s="91"/>
    </row>
    <row r="856" spans="1:5" ht="18.600000000000001" customHeight="1" thickBot="1" x14ac:dyDescent="0.3">
      <c r="A856" s="13"/>
      <c r="B856" s="14"/>
      <c r="C856" s="13"/>
      <c r="D856" s="57">
        <f>SUM(D825:D855)</f>
        <v>4422395.6099999994</v>
      </c>
      <c r="E856" s="57">
        <f>SUM(E845:E855)</f>
        <v>4422395.6100000003</v>
      </c>
    </row>
    <row r="857" spans="1:5" ht="18.600000000000001" customHeight="1" thickTop="1" x14ac:dyDescent="0.25">
      <c r="A857" s="14"/>
      <c r="B857" s="14"/>
      <c r="C857" s="14"/>
      <c r="D857" s="16"/>
      <c r="E857" s="16"/>
    </row>
    <row r="858" spans="1:5" ht="19.7" customHeight="1" x14ac:dyDescent="0.25">
      <c r="A858" s="17"/>
      <c r="B858" s="18"/>
      <c r="C858" s="18"/>
      <c r="D858" s="102" t="s">
        <v>36</v>
      </c>
      <c r="E858" s="102"/>
    </row>
    <row r="859" spans="1:5" ht="19.7" customHeight="1" x14ac:dyDescent="0.25">
      <c r="A859" s="18"/>
      <c r="B859" s="19"/>
      <c r="C859" s="17"/>
      <c r="D859" s="102" t="s">
        <v>37</v>
      </c>
      <c r="E859" s="102"/>
    </row>
    <row r="860" spans="1:5" ht="19.7" customHeight="1" x14ac:dyDescent="0.25">
      <c r="A860" s="18"/>
      <c r="B860" s="19"/>
      <c r="C860" s="17"/>
      <c r="D860" s="20"/>
      <c r="E860" s="20"/>
    </row>
    <row r="861" spans="1:5" ht="19.7" customHeight="1" x14ac:dyDescent="0.25">
      <c r="A861" s="17"/>
      <c r="B861" s="18"/>
      <c r="C861" s="18"/>
      <c r="D861" s="102" t="s">
        <v>36</v>
      </c>
      <c r="E861" s="102"/>
    </row>
    <row r="862" spans="1:5" ht="19.7" customHeight="1" x14ac:dyDescent="0.25">
      <c r="A862" s="17"/>
      <c r="B862" s="17"/>
      <c r="C862" s="17"/>
      <c r="D862" s="102" t="s">
        <v>38</v>
      </c>
      <c r="E862" s="102"/>
    </row>
    <row r="863" spans="1:5" ht="19.7" customHeight="1" x14ac:dyDescent="0.25">
      <c r="A863" s="17"/>
      <c r="B863" s="17"/>
      <c r="C863" s="17"/>
      <c r="D863" s="13"/>
      <c r="E863" s="13"/>
    </row>
    <row r="864" spans="1:5" ht="19.7" customHeight="1" x14ac:dyDescent="0.25">
      <c r="A864" s="17"/>
      <c r="B864" s="19"/>
      <c r="C864" s="17"/>
      <c r="D864" s="102" t="s">
        <v>36</v>
      </c>
      <c r="E864" s="102"/>
    </row>
    <row r="865" spans="1:5" ht="19.7" customHeight="1" x14ac:dyDescent="0.25">
      <c r="A865" s="17"/>
      <c r="B865" s="18"/>
      <c r="C865" s="17"/>
      <c r="D865" s="102" t="s">
        <v>39</v>
      </c>
      <c r="E865" s="102"/>
    </row>
    <row r="866" spans="1:5" ht="19.7" customHeight="1" x14ac:dyDescent="0.25">
      <c r="A866" s="17"/>
      <c r="B866" s="18"/>
      <c r="C866" s="17"/>
      <c r="D866" s="20"/>
      <c r="E866" s="20"/>
    </row>
    <row r="867" spans="1:5" ht="19.7" customHeight="1" x14ac:dyDescent="0.25">
      <c r="A867" s="20"/>
      <c r="B867" s="102"/>
      <c r="C867" s="102"/>
      <c r="D867" s="102" t="s">
        <v>36</v>
      </c>
      <c r="E867" s="102"/>
    </row>
    <row r="868" spans="1:5" ht="19.7" customHeight="1" x14ac:dyDescent="0.25">
      <c r="A868" s="17"/>
      <c r="B868" s="17"/>
      <c r="C868" s="17"/>
      <c r="D868" s="102" t="s">
        <v>40</v>
      </c>
      <c r="E868" s="102"/>
    </row>
    <row r="869" spans="1:5" ht="18.600000000000001" customHeight="1" x14ac:dyDescent="0.25">
      <c r="A869" s="103" t="s">
        <v>0</v>
      </c>
      <c r="B869" s="103"/>
      <c r="C869" s="103"/>
      <c r="D869" s="103"/>
      <c r="E869" s="103"/>
    </row>
    <row r="870" spans="1:5" ht="18.600000000000001" customHeight="1" x14ac:dyDescent="0.25">
      <c r="A870" s="103" t="s">
        <v>1</v>
      </c>
      <c r="B870" s="103"/>
      <c r="C870" s="103"/>
      <c r="D870" s="103"/>
      <c r="E870" s="103"/>
    </row>
    <row r="871" spans="1:5" ht="18.600000000000001" customHeight="1" x14ac:dyDescent="0.25">
      <c r="A871" s="103" t="s">
        <v>142</v>
      </c>
      <c r="B871" s="103"/>
      <c r="C871" s="103"/>
      <c r="D871" s="103"/>
      <c r="E871" s="103"/>
    </row>
    <row r="872" spans="1:5" ht="18.600000000000001" customHeight="1" x14ac:dyDescent="0.25">
      <c r="A872" s="104" t="s">
        <v>2</v>
      </c>
      <c r="B872" s="104"/>
      <c r="C872" s="1" t="s">
        <v>3</v>
      </c>
      <c r="D872" s="2" t="s">
        <v>4</v>
      </c>
      <c r="E872" s="2" t="s">
        <v>5</v>
      </c>
    </row>
    <row r="873" spans="1:5" ht="18.600000000000001" customHeight="1" x14ac:dyDescent="0.25">
      <c r="A873" s="22" t="s">
        <v>6</v>
      </c>
      <c r="B873" s="23"/>
      <c r="C873" s="24"/>
      <c r="D873" s="25">
        <v>5414</v>
      </c>
      <c r="E873" s="26"/>
    </row>
    <row r="874" spans="1:5" ht="18.600000000000001" customHeight="1" x14ac:dyDescent="0.25">
      <c r="A874" s="22" t="s">
        <v>7</v>
      </c>
      <c r="B874" s="23"/>
      <c r="C874" s="27"/>
      <c r="D874" s="28">
        <v>1674594.73</v>
      </c>
      <c r="E874" s="29"/>
    </row>
    <row r="875" spans="1:5" ht="18.600000000000001" customHeight="1" x14ac:dyDescent="0.25">
      <c r="A875" s="22" t="s">
        <v>8</v>
      </c>
      <c r="B875" s="23"/>
      <c r="C875" s="27"/>
      <c r="D875" s="28">
        <v>383821.65</v>
      </c>
      <c r="E875" s="29"/>
    </row>
    <row r="876" spans="1:5" ht="18.600000000000001" customHeight="1" x14ac:dyDescent="0.25">
      <c r="A876" s="22" t="s">
        <v>9</v>
      </c>
      <c r="B876" s="23"/>
      <c r="C876" s="27"/>
      <c r="D876" s="29">
        <v>966632.85</v>
      </c>
      <c r="E876" s="29"/>
    </row>
    <row r="877" spans="1:5" ht="18.600000000000001" customHeight="1" x14ac:dyDescent="0.25">
      <c r="A877" s="22" t="s">
        <v>10</v>
      </c>
      <c r="B877" s="23"/>
      <c r="C877" s="27"/>
      <c r="D877" s="30">
        <v>0</v>
      </c>
      <c r="E877" s="29"/>
    </row>
    <row r="878" spans="1:5" ht="18.600000000000001" customHeight="1" x14ac:dyDescent="0.25">
      <c r="A878" s="22" t="s">
        <v>11</v>
      </c>
      <c r="B878" s="23"/>
      <c r="C878" s="27"/>
      <c r="D878" s="30">
        <v>0</v>
      </c>
      <c r="E878" s="29"/>
    </row>
    <row r="879" spans="1:5" ht="18.600000000000001" customHeight="1" x14ac:dyDescent="0.25">
      <c r="A879" s="22" t="s">
        <v>13</v>
      </c>
      <c r="B879" s="23"/>
      <c r="C879" s="27"/>
      <c r="D879" s="29">
        <v>0</v>
      </c>
      <c r="E879" s="29"/>
    </row>
    <row r="880" spans="1:5" ht="18.600000000000001" customHeight="1" x14ac:dyDescent="0.25">
      <c r="A880" s="22" t="s">
        <v>100</v>
      </c>
      <c r="B880" s="23"/>
      <c r="C880" s="27"/>
      <c r="D880" s="29">
        <v>38885</v>
      </c>
      <c r="E880" s="29"/>
    </row>
    <row r="881" spans="1:5" ht="18.600000000000001" customHeight="1" x14ac:dyDescent="0.25">
      <c r="A881" s="22" t="s">
        <v>14</v>
      </c>
      <c r="B881" s="23"/>
      <c r="C881" s="27"/>
      <c r="D881" s="29">
        <v>44610</v>
      </c>
      <c r="E881" s="29"/>
    </row>
    <row r="882" spans="1:5" ht="18.600000000000001" customHeight="1" x14ac:dyDescent="0.25">
      <c r="A882" s="22" t="s">
        <v>15</v>
      </c>
      <c r="B882" s="23"/>
      <c r="C882" s="27"/>
      <c r="D882" s="31">
        <v>209250</v>
      </c>
      <c r="E882" s="29"/>
    </row>
    <row r="883" spans="1:5" ht="18.600000000000001" customHeight="1" x14ac:dyDescent="0.25">
      <c r="A883" s="22" t="s">
        <v>16</v>
      </c>
      <c r="B883" s="23"/>
      <c r="C883" s="27"/>
      <c r="D883" s="31"/>
      <c r="E883" s="29"/>
    </row>
    <row r="884" spans="1:5" ht="18.600000000000001" customHeight="1" x14ac:dyDescent="0.25">
      <c r="A884" s="22" t="s">
        <v>17</v>
      </c>
      <c r="B884" s="23"/>
      <c r="C884" s="27"/>
      <c r="D884" s="29">
        <v>258960</v>
      </c>
      <c r="E884" s="29"/>
    </row>
    <row r="885" spans="1:5" ht="18.600000000000001" customHeight="1" x14ac:dyDescent="0.25">
      <c r="A885" s="22" t="s">
        <v>18</v>
      </c>
      <c r="B885" s="23"/>
      <c r="C885" s="27"/>
      <c r="D885" s="31">
        <v>0</v>
      </c>
      <c r="E885" s="29"/>
    </row>
    <row r="886" spans="1:5" ht="18.600000000000001" customHeight="1" x14ac:dyDescent="0.25">
      <c r="A886" s="22" t="s">
        <v>19</v>
      </c>
      <c r="B886" s="23"/>
      <c r="C886" s="27"/>
      <c r="D886" s="29">
        <v>47000</v>
      </c>
      <c r="E886" s="29"/>
    </row>
    <row r="887" spans="1:5" ht="18.600000000000001" customHeight="1" x14ac:dyDescent="0.25">
      <c r="A887" s="22" t="s">
        <v>20</v>
      </c>
      <c r="B887" s="23"/>
      <c r="C887" s="27"/>
      <c r="D887" s="31">
        <v>270900.3</v>
      </c>
      <c r="E887" s="29"/>
    </row>
    <row r="888" spans="1:5" ht="18.600000000000001" customHeight="1" x14ac:dyDescent="0.25">
      <c r="A888" s="22" t="s">
        <v>21</v>
      </c>
      <c r="B888" s="23"/>
      <c r="C888" s="27"/>
      <c r="D888" s="29">
        <v>76368.2</v>
      </c>
      <c r="E888" s="29"/>
    </row>
    <row r="889" spans="1:5" ht="18.600000000000001" customHeight="1" x14ac:dyDescent="0.25">
      <c r="A889" s="22" t="s">
        <v>22</v>
      </c>
      <c r="B889" s="23"/>
      <c r="C889" s="27"/>
      <c r="D889" s="29">
        <v>511557.32</v>
      </c>
      <c r="E889" s="29"/>
    </row>
    <row r="890" spans="1:5" ht="18.600000000000001" customHeight="1" x14ac:dyDescent="0.25">
      <c r="A890" s="22" t="s">
        <v>23</v>
      </c>
      <c r="B890" s="23"/>
      <c r="C890" s="27"/>
      <c r="D890" s="31">
        <v>32000</v>
      </c>
      <c r="E890" s="29"/>
    </row>
    <row r="891" spans="1:5" ht="18.600000000000001" customHeight="1" x14ac:dyDescent="0.25">
      <c r="A891" s="22" t="s">
        <v>24</v>
      </c>
      <c r="B891" s="23"/>
      <c r="C891" s="27"/>
      <c r="D891" s="31">
        <v>0</v>
      </c>
      <c r="E891" s="29"/>
    </row>
    <row r="892" spans="1:5" ht="18.600000000000001" customHeight="1" x14ac:dyDescent="0.25">
      <c r="A892" s="22" t="s">
        <v>114</v>
      </c>
      <c r="B892" s="23"/>
      <c r="C892" s="27"/>
      <c r="D892" s="31">
        <v>14420</v>
      </c>
      <c r="E892" s="29"/>
    </row>
    <row r="893" spans="1:5" ht="18.600000000000001" customHeight="1" x14ac:dyDescent="0.25">
      <c r="A893" s="22" t="s">
        <v>25</v>
      </c>
      <c r="B893" s="23"/>
      <c r="C893" s="27"/>
      <c r="D893" s="31">
        <v>0</v>
      </c>
      <c r="E893" s="29">
        <v>19.54</v>
      </c>
    </row>
    <row r="894" spans="1:5" ht="18.600000000000001" customHeight="1" x14ac:dyDescent="0.25">
      <c r="A894" s="22" t="s">
        <v>26</v>
      </c>
      <c r="B894" s="23"/>
      <c r="C894" s="27"/>
      <c r="D894" s="31">
        <v>0</v>
      </c>
      <c r="E894" s="29">
        <v>0</v>
      </c>
    </row>
    <row r="895" spans="1:5" ht="18.600000000000001" customHeight="1" x14ac:dyDescent="0.25">
      <c r="A895" s="22" t="s">
        <v>27</v>
      </c>
      <c r="B895" s="23"/>
      <c r="C895" s="27"/>
      <c r="D895" s="31">
        <v>0</v>
      </c>
      <c r="E895" s="29">
        <v>0</v>
      </c>
    </row>
    <row r="896" spans="1:5" ht="18.600000000000001" customHeight="1" x14ac:dyDescent="0.25">
      <c r="A896" s="22"/>
      <c r="B896" s="23" t="s">
        <v>28</v>
      </c>
      <c r="C896" s="27"/>
      <c r="D896" s="29"/>
      <c r="E896" s="29">
        <v>1546621.22</v>
      </c>
    </row>
    <row r="897" spans="1:5" ht="18.600000000000001" customHeight="1" x14ac:dyDescent="0.25">
      <c r="A897" s="22"/>
      <c r="B897" s="23" t="s">
        <v>29</v>
      </c>
      <c r="C897" s="27"/>
      <c r="D897" s="29"/>
      <c r="E897" s="29">
        <v>0</v>
      </c>
    </row>
    <row r="898" spans="1:5" ht="18.600000000000001" customHeight="1" x14ac:dyDescent="0.25">
      <c r="A898" s="22"/>
      <c r="B898" s="23" t="s">
        <v>30</v>
      </c>
      <c r="C898" s="27"/>
      <c r="D898" s="29"/>
      <c r="E898" s="29">
        <v>429900</v>
      </c>
    </row>
    <row r="899" spans="1:5" ht="18.600000000000001" customHeight="1" x14ac:dyDescent="0.25">
      <c r="A899" s="22"/>
      <c r="B899" s="23" t="s">
        <v>31</v>
      </c>
      <c r="C899" s="27"/>
      <c r="D899" s="29"/>
      <c r="E899" s="29">
        <v>1588815.75</v>
      </c>
    </row>
    <row r="900" spans="1:5" ht="18.600000000000001" customHeight="1" x14ac:dyDescent="0.25">
      <c r="A900" s="22"/>
      <c r="B900" s="23" t="s">
        <v>32</v>
      </c>
      <c r="C900" s="27"/>
      <c r="D900" s="29"/>
      <c r="E900" s="29">
        <v>969057.54</v>
      </c>
    </row>
    <row r="901" spans="1:5" ht="18.600000000000001" customHeight="1" x14ac:dyDescent="0.25">
      <c r="A901" s="22"/>
      <c r="B901" s="23" t="s">
        <v>33</v>
      </c>
      <c r="C901" s="27"/>
      <c r="D901" s="29"/>
      <c r="E901" s="31">
        <v>0</v>
      </c>
    </row>
    <row r="902" spans="1:5" ht="18.600000000000001" customHeight="1" x14ac:dyDescent="0.25">
      <c r="A902" s="22"/>
      <c r="B902" s="23" t="s">
        <v>34</v>
      </c>
      <c r="C902" s="27"/>
      <c r="D902" s="29"/>
      <c r="E902" s="31"/>
    </row>
    <row r="903" spans="1:5" ht="18.600000000000001" customHeight="1" x14ac:dyDescent="0.25">
      <c r="A903" s="87"/>
      <c r="B903" s="88" t="s">
        <v>35</v>
      </c>
      <c r="C903" s="89"/>
      <c r="D903" s="90"/>
      <c r="E903" s="91"/>
    </row>
    <row r="904" spans="1:5" ht="18.600000000000001" customHeight="1" thickBot="1" x14ac:dyDescent="0.3">
      <c r="A904" s="13"/>
      <c r="B904" s="14"/>
      <c r="C904" s="13"/>
      <c r="D904" s="57">
        <f>SUM(D873:D903)</f>
        <v>4534414.05</v>
      </c>
      <c r="E904" s="57">
        <f>SUM(E893:E903)</f>
        <v>4534414.05</v>
      </c>
    </row>
    <row r="905" spans="1:5" ht="18.600000000000001" customHeight="1" thickTop="1" x14ac:dyDescent="0.25">
      <c r="A905" s="14"/>
      <c r="B905" s="14"/>
      <c r="C905" s="14"/>
      <c r="D905" s="16"/>
      <c r="E905" s="16"/>
    </row>
    <row r="906" spans="1:5" ht="19.7" customHeight="1" x14ac:dyDescent="0.25">
      <c r="A906" s="17"/>
      <c r="B906" s="18"/>
      <c r="C906" s="18"/>
      <c r="D906" s="102" t="s">
        <v>36</v>
      </c>
      <c r="E906" s="102"/>
    </row>
    <row r="907" spans="1:5" ht="19.7" customHeight="1" x14ac:dyDescent="0.25">
      <c r="A907" s="18"/>
      <c r="B907" s="19"/>
      <c r="C907" s="17"/>
      <c r="D907" s="102" t="s">
        <v>37</v>
      </c>
      <c r="E907" s="102"/>
    </row>
    <row r="908" spans="1:5" ht="19.7" customHeight="1" x14ac:dyDescent="0.25">
      <c r="A908" s="18"/>
      <c r="B908" s="19"/>
      <c r="C908" s="17"/>
      <c r="D908" s="20"/>
      <c r="E908" s="20"/>
    </row>
    <row r="909" spans="1:5" ht="19.7" customHeight="1" x14ac:dyDescent="0.25">
      <c r="A909" s="17"/>
      <c r="B909" s="18"/>
      <c r="C909" s="18"/>
      <c r="D909" s="102" t="s">
        <v>36</v>
      </c>
      <c r="E909" s="102"/>
    </row>
    <row r="910" spans="1:5" ht="19.7" customHeight="1" x14ac:dyDescent="0.25">
      <c r="A910" s="17"/>
      <c r="B910" s="17"/>
      <c r="C910" s="17"/>
      <c r="D910" s="102" t="s">
        <v>38</v>
      </c>
      <c r="E910" s="102"/>
    </row>
    <row r="911" spans="1:5" ht="19.7" customHeight="1" x14ac:dyDescent="0.25">
      <c r="A911" s="17"/>
      <c r="B911" s="17"/>
      <c r="C911" s="17"/>
      <c r="D911" s="13"/>
      <c r="E911" s="13"/>
    </row>
    <row r="912" spans="1:5" ht="19.7" customHeight="1" x14ac:dyDescent="0.25">
      <c r="A912" s="17"/>
      <c r="B912" s="19"/>
      <c r="C912" s="17"/>
      <c r="D912" s="102" t="s">
        <v>36</v>
      </c>
      <c r="E912" s="102"/>
    </row>
    <row r="913" spans="1:5" ht="19.7" customHeight="1" x14ac:dyDescent="0.25">
      <c r="A913" s="17"/>
      <c r="B913" s="18"/>
      <c r="C913" s="17"/>
      <c r="D913" s="102" t="s">
        <v>39</v>
      </c>
      <c r="E913" s="102"/>
    </row>
    <row r="914" spans="1:5" ht="19.7" customHeight="1" x14ac:dyDescent="0.25">
      <c r="A914" s="17"/>
      <c r="B914" s="18"/>
      <c r="C914" s="17"/>
      <c r="D914" s="20"/>
      <c r="E914" s="20"/>
    </row>
    <row r="915" spans="1:5" ht="19.7" customHeight="1" x14ac:dyDescent="0.25">
      <c r="A915" s="20"/>
      <c r="B915" s="102"/>
      <c r="C915" s="102"/>
      <c r="D915" s="102" t="s">
        <v>36</v>
      </c>
      <c r="E915" s="102"/>
    </row>
    <row r="916" spans="1:5" ht="19.7" customHeight="1" x14ac:dyDescent="0.25">
      <c r="A916" s="17"/>
      <c r="B916" s="17"/>
      <c r="C916" s="17"/>
      <c r="D916" s="102" t="s">
        <v>40</v>
      </c>
      <c r="E916" s="102"/>
    </row>
    <row r="917" spans="1:5" ht="18.600000000000001" customHeight="1" x14ac:dyDescent="0.25">
      <c r="A917" s="103" t="s">
        <v>0</v>
      </c>
      <c r="B917" s="103"/>
      <c r="C917" s="103"/>
      <c r="D917" s="103"/>
      <c r="E917" s="103"/>
    </row>
    <row r="918" spans="1:5" ht="18.600000000000001" customHeight="1" x14ac:dyDescent="0.25">
      <c r="A918" s="103" t="s">
        <v>1</v>
      </c>
      <c r="B918" s="103"/>
      <c r="C918" s="103"/>
      <c r="D918" s="103"/>
      <c r="E918" s="103"/>
    </row>
    <row r="919" spans="1:5" ht="18.600000000000001" customHeight="1" x14ac:dyDescent="0.25">
      <c r="A919" s="103" t="s">
        <v>146</v>
      </c>
      <c r="B919" s="103"/>
      <c r="C919" s="103"/>
      <c r="D919" s="103"/>
      <c r="E919" s="103"/>
    </row>
    <row r="920" spans="1:5" ht="18.600000000000001" customHeight="1" x14ac:dyDescent="0.25">
      <c r="A920" s="104" t="s">
        <v>2</v>
      </c>
      <c r="B920" s="104"/>
      <c r="C920" s="1" t="s">
        <v>3</v>
      </c>
      <c r="D920" s="2" t="s">
        <v>4</v>
      </c>
      <c r="E920" s="2" t="s">
        <v>5</v>
      </c>
    </row>
    <row r="921" spans="1:5" ht="18.600000000000001" customHeight="1" x14ac:dyDescent="0.25">
      <c r="A921" s="22" t="s">
        <v>6</v>
      </c>
      <c r="B921" s="23"/>
      <c r="C921" s="24"/>
      <c r="D921" s="25">
        <v>0</v>
      </c>
      <c r="E921" s="26"/>
    </row>
    <row r="922" spans="1:5" ht="18.600000000000001" customHeight="1" x14ac:dyDescent="0.25">
      <c r="A922" s="22" t="s">
        <v>7</v>
      </c>
      <c r="B922" s="23"/>
      <c r="C922" s="27"/>
      <c r="D922" s="28">
        <v>1769502.19</v>
      </c>
      <c r="E922" s="29"/>
    </row>
    <row r="923" spans="1:5" ht="18.600000000000001" customHeight="1" x14ac:dyDescent="0.25">
      <c r="A923" s="22" t="s">
        <v>8</v>
      </c>
      <c r="B923" s="23"/>
      <c r="C923" s="27"/>
      <c r="D923" s="28">
        <v>340911.65</v>
      </c>
      <c r="E923" s="29"/>
    </row>
    <row r="924" spans="1:5" ht="18.600000000000001" customHeight="1" x14ac:dyDescent="0.25">
      <c r="A924" s="22" t="s">
        <v>9</v>
      </c>
      <c r="B924" s="23"/>
      <c r="C924" s="27"/>
      <c r="D924" s="29">
        <v>966632.85</v>
      </c>
      <c r="E924" s="29"/>
    </row>
    <row r="925" spans="1:5" ht="18.600000000000001" customHeight="1" x14ac:dyDescent="0.25">
      <c r="A925" s="22" t="s">
        <v>10</v>
      </c>
      <c r="B925" s="23"/>
      <c r="C925" s="27"/>
      <c r="D925" s="30">
        <v>0</v>
      </c>
      <c r="E925" s="29"/>
    </row>
    <row r="926" spans="1:5" ht="18.600000000000001" customHeight="1" x14ac:dyDescent="0.25">
      <c r="A926" s="22" t="s">
        <v>11</v>
      </c>
      <c r="B926" s="23"/>
      <c r="C926" s="27"/>
      <c r="D926" s="30">
        <v>0</v>
      </c>
      <c r="E926" s="29"/>
    </row>
    <row r="927" spans="1:5" ht="18.600000000000001" customHeight="1" x14ac:dyDescent="0.25">
      <c r="A927" s="22" t="s">
        <v>100</v>
      </c>
      <c r="B927" s="23"/>
      <c r="C927" s="27"/>
      <c r="D927" s="29">
        <v>23519</v>
      </c>
      <c r="E927" s="29"/>
    </row>
    <row r="928" spans="1:5" ht="18.600000000000001" customHeight="1" x14ac:dyDescent="0.25">
      <c r="A928" s="22" t="s">
        <v>147</v>
      </c>
      <c r="B928" s="23"/>
      <c r="C928" s="27"/>
      <c r="D928" s="29">
        <v>27706</v>
      </c>
      <c r="E928" s="29"/>
    </row>
    <row r="929" spans="1:5" ht="18.600000000000001" customHeight="1" x14ac:dyDescent="0.25">
      <c r="A929" s="22" t="s">
        <v>14</v>
      </c>
      <c r="B929" s="23"/>
      <c r="C929" s="27"/>
      <c r="D929" s="29">
        <v>0</v>
      </c>
      <c r="E929" s="29"/>
    </row>
    <row r="930" spans="1:5" ht="18.600000000000001" customHeight="1" x14ac:dyDescent="0.25">
      <c r="A930" s="22" t="s">
        <v>15</v>
      </c>
      <c r="B930" s="23"/>
      <c r="C930" s="27"/>
      <c r="D930" s="31">
        <v>19200</v>
      </c>
      <c r="E930" s="29"/>
    </row>
    <row r="931" spans="1:5" ht="18.600000000000001" customHeight="1" x14ac:dyDescent="0.25">
      <c r="A931" s="22" t="s">
        <v>16</v>
      </c>
      <c r="B931" s="23"/>
      <c r="C931" s="27"/>
      <c r="D931" s="31"/>
      <c r="E931" s="29"/>
    </row>
    <row r="932" spans="1:5" ht="18.600000000000001" customHeight="1" x14ac:dyDescent="0.25">
      <c r="A932" s="22" t="s">
        <v>17</v>
      </c>
      <c r="B932" s="23"/>
      <c r="C932" s="27"/>
      <c r="D932" s="29">
        <v>23710</v>
      </c>
      <c r="E932" s="29"/>
    </row>
    <row r="933" spans="1:5" ht="18.600000000000001" customHeight="1" x14ac:dyDescent="0.25">
      <c r="A933" s="22" t="s">
        <v>18</v>
      </c>
      <c r="B933" s="23"/>
      <c r="C933" s="27"/>
      <c r="D933" s="31">
        <v>0</v>
      </c>
      <c r="E933" s="29"/>
    </row>
    <row r="934" spans="1:5" ht="18.600000000000001" customHeight="1" x14ac:dyDescent="0.25">
      <c r="A934" s="22" t="s">
        <v>19</v>
      </c>
      <c r="B934" s="23"/>
      <c r="C934" s="27"/>
      <c r="D934" s="29">
        <v>0</v>
      </c>
      <c r="E934" s="29"/>
    </row>
    <row r="935" spans="1:5" ht="18.600000000000001" customHeight="1" x14ac:dyDescent="0.25">
      <c r="A935" s="22" t="s">
        <v>20</v>
      </c>
      <c r="B935" s="23"/>
      <c r="C935" s="27"/>
      <c r="D935" s="31">
        <v>0</v>
      </c>
      <c r="E935" s="29"/>
    </row>
    <row r="936" spans="1:5" ht="18.600000000000001" customHeight="1" x14ac:dyDescent="0.25">
      <c r="A936" s="22" t="s">
        <v>21</v>
      </c>
      <c r="B936" s="23"/>
      <c r="C936" s="27"/>
      <c r="D936" s="29">
        <v>0</v>
      </c>
      <c r="E936" s="29"/>
    </row>
    <row r="937" spans="1:5" ht="18.600000000000001" customHeight="1" x14ac:dyDescent="0.25">
      <c r="A937" s="22" t="s">
        <v>22</v>
      </c>
      <c r="B937" s="23"/>
      <c r="C937" s="27"/>
      <c r="D937" s="29">
        <v>0</v>
      </c>
      <c r="E937" s="29"/>
    </row>
    <row r="938" spans="1:5" ht="18.600000000000001" customHeight="1" x14ac:dyDescent="0.25">
      <c r="A938" s="22" t="s">
        <v>23</v>
      </c>
      <c r="B938" s="23"/>
      <c r="C938" s="27"/>
      <c r="D938" s="31">
        <v>0</v>
      </c>
      <c r="E938" s="29"/>
    </row>
    <row r="939" spans="1:5" ht="18.600000000000001" customHeight="1" x14ac:dyDescent="0.25">
      <c r="A939" s="22" t="s">
        <v>24</v>
      </c>
      <c r="B939" s="23"/>
      <c r="C939" s="27"/>
      <c r="D939" s="31">
        <v>0</v>
      </c>
      <c r="E939" s="29"/>
    </row>
    <row r="940" spans="1:5" ht="18.600000000000001" customHeight="1" x14ac:dyDescent="0.25">
      <c r="A940" s="22" t="s">
        <v>114</v>
      </c>
      <c r="B940" s="23"/>
      <c r="C940" s="27"/>
      <c r="D940" s="31">
        <v>0</v>
      </c>
      <c r="E940" s="29"/>
    </row>
    <row r="941" spans="1:5" ht="18.600000000000001" customHeight="1" x14ac:dyDescent="0.25">
      <c r="A941" s="22" t="s">
        <v>25</v>
      </c>
      <c r="B941" s="23"/>
      <c r="C941" s="27"/>
      <c r="D941" s="31">
        <v>0</v>
      </c>
      <c r="E941" s="29">
        <v>0</v>
      </c>
    </row>
    <row r="942" spans="1:5" ht="18.600000000000001" customHeight="1" x14ac:dyDescent="0.25">
      <c r="A942" s="22" t="s">
        <v>26</v>
      </c>
      <c r="B942" s="23"/>
      <c r="C942" s="27"/>
      <c r="D942" s="31">
        <v>0</v>
      </c>
      <c r="E942" s="29">
        <v>0</v>
      </c>
    </row>
    <row r="943" spans="1:5" ht="18.600000000000001" customHeight="1" x14ac:dyDescent="0.25">
      <c r="A943" s="22" t="s">
        <v>27</v>
      </c>
      <c r="B943" s="23"/>
      <c r="C943" s="27"/>
      <c r="D943" s="31">
        <v>0</v>
      </c>
      <c r="E943" s="29">
        <v>0</v>
      </c>
    </row>
    <row r="944" spans="1:5" ht="18.600000000000001" customHeight="1" x14ac:dyDescent="0.25">
      <c r="A944" s="22"/>
      <c r="B944" s="23" t="s">
        <v>28</v>
      </c>
      <c r="C944" s="27"/>
      <c r="D944" s="29"/>
      <c r="E944" s="29">
        <v>101353</v>
      </c>
    </row>
    <row r="945" spans="1:5" ht="18.600000000000001" customHeight="1" x14ac:dyDescent="0.25">
      <c r="A945" s="22"/>
      <c r="B945" s="23" t="s">
        <v>29</v>
      </c>
      <c r="C945" s="27"/>
      <c r="D945" s="29"/>
      <c r="E945" s="29">
        <v>0</v>
      </c>
    </row>
    <row r="946" spans="1:5" ht="18.600000000000001" customHeight="1" x14ac:dyDescent="0.25">
      <c r="A946" s="22"/>
      <c r="B946" s="23" t="s">
        <v>30</v>
      </c>
      <c r="C946" s="27"/>
      <c r="D946" s="29"/>
      <c r="E946" s="29">
        <v>430400</v>
      </c>
    </row>
    <row r="947" spans="1:5" ht="18.600000000000001" customHeight="1" x14ac:dyDescent="0.25">
      <c r="A947" s="22"/>
      <c r="B947" s="23" t="s">
        <v>31</v>
      </c>
      <c r="C947" s="27"/>
      <c r="D947" s="29"/>
      <c r="E947" s="29">
        <v>1658137.84</v>
      </c>
    </row>
    <row r="948" spans="1:5" ht="18.600000000000001" customHeight="1" x14ac:dyDescent="0.25">
      <c r="A948" s="22"/>
      <c r="B948" s="23" t="s">
        <v>32</v>
      </c>
      <c r="C948" s="27"/>
      <c r="D948" s="29"/>
      <c r="E948" s="29">
        <v>981290.85</v>
      </c>
    </row>
    <row r="949" spans="1:5" ht="18.600000000000001" customHeight="1" x14ac:dyDescent="0.25">
      <c r="A949" s="22"/>
      <c r="B949" s="23" t="s">
        <v>33</v>
      </c>
      <c r="C949" s="27"/>
      <c r="D949" s="29"/>
      <c r="E949" s="31">
        <v>0</v>
      </c>
    </row>
    <row r="950" spans="1:5" ht="18.600000000000001" customHeight="1" x14ac:dyDescent="0.25">
      <c r="A950" s="22"/>
      <c r="B950" s="23" t="s">
        <v>34</v>
      </c>
      <c r="C950" s="27"/>
      <c r="D950" s="29"/>
      <c r="E950" s="31"/>
    </row>
    <row r="951" spans="1:5" ht="18.600000000000001" customHeight="1" x14ac:dyDescent="0.25">
      <c r="A951" s="87"/>
      <c r="B951" s="88" t="s">
        <v>35</v>
      </c>
      <c r="C951" s="89"/>
      <c r="D951" s="90"/>
      <c r="E951" s="91"/>
    </row>
    <row r="952" spans="1:5" ht="18.600000000000001" customHeight="1" thickBot="1" x14ac:dyDescent="0.3">
      <c r="A952" s="13"/>
      <c r="B952" s="14"/>
      <c r="C952" s="13"/>
      <c r="D952" s="57">
        <f>SUM(D921:D951)</f>
        <v>3171181.69</v>
      </c>
      <c r="E952" s="57">
        <f>SUM(E941:E951)</f>
        <v>3171181.69</v>
      </c>
    </row>
    <row r="953" spans="1:5" ht="18.600000000000001" customHeight="1" thickTop="1" x14ac:dyDescent="0.25">
      <c r="A953" s="14"/>
      <c r="B953" s="14"/>
      <c r="C953" s="14"/>
      <c r="D953" s="16"/>
      <c r="E953" s="16"/>
    </row>
    <row r="954" spans="1:5" ht="19.7" customHeight="1" x14ac:dyDescent="0.25">
      <c r="A954" s="17"/>
      <c r="B954" s="18"/>
      <c r="C954" s="18"/>
      <c r="D954" s="102" t="s">
        <v>36</v>
      </c>
      <c r="E954" s="102"/>
    </row>
    <row r="955" spans="1:5" ht="19.7" customHeight="1" x14ac:dyDescent="0.25">
      <c r="A955" s="18"/>
      <c r="B955" s="19"/>
      <c r="C955" s="17"/>
      <c r="D955" s="102" t="s">
        <v>37</v>
      </c>
      <c r="E955" s="102"/>
    </row>
    <row r="956" spans="1:5" ht="19.7" customHeight="1" x14ac:dyDescent="0.25">
      <c r="A956" s="18"/>
      <c r="B956" s="19"/>
      <c r="C956" s="17"/>
      <c r="D956" s="20"/>
      <c r="E956" s="20"/>
    </row>
    <row r="957" spans="1:5" ht="19.7" customHeight="1" x14ac:dyDescent="0.25">
      <c r="A957" s="17"/>
      <c r="B957" s="18"/>
      <c r="C957" s="18"/>
      <c r="D957" s="102" t="s">
        <v>36</v>
      </c>
      <c r="E957" s="102"/>
    </row>
    <row r="958" spans="1:5" ht="19.7" customHeight="1" x14ac:dyDescent="0.25">
      <c r="A958" s="17"/>
      <c r="B958" s="17"/>
      <c r="C958" s="17"/>
      <c r="D958" s="102" t="s">
        <v>38</v>
      </c>
      <c r="E958" s="102"/>
    </row>
    <row r="959" spans="1:5" ht="19.7" customHeight="1" x14ac:dyDescent="0.25">
      <c r="A959" s="17"/>
      <c r="B959" s="17"/>
      <c r="C959" s="17"/>
      <c r="D959" s="13"/>
      <c r="E959" s="13"/>
    </row>
    <row r="960" spans="1:5" ht="19.7" customHeight="1" x14ac:dyDescent="0.25">
      <c r="A960" s="17"/>
      <c r="B960" s="19"/>
      <c r="C960" s="17"/>
      <c r="D960" s="102" t="s">
        <v>36</v>
      </c>
      <c r="E960" s="102"/>
    </row>
    <row r="961" spans="1:5" ht="19.7" customHeight="1" x14ac:dyDescent="0.25">
      <c r="A961" s="17"/>
      <c r="B961" s="18"/>
      <c r="C961" s="17"/>
      <c r="D961" s="102" t="s">
        <v>39</v>
      </c>
      <c r="E961" s="102"/>
    </row>
    <row r="962" spans="1:5" ht="19.7" customHeight="1" x14ac:dyDescent="0.25">
      <c r="A962" s="17"/>
      <c r="B962" s="18"/>
      <c r="C962" s="17"/>
      <c r="D962" s="20"/>
      <c r="E962" s="20"/>
    </row>
    <row r="963" spans="1:5" ht="19.7" customHeight="1" x14ac:dyDescent="0.25">
      <c r="A963" s="20"/>
      <c r="B963" s="102"/>
      <c r="C963" s="102"/>
      <c r="D963" s="102" t="s">
        <v>36</v>
      </c>
      <c r="E963" s="102"/>
    </row>
    <row r="964" spans="1:5" ht="19.7" customHeight="1" x14ac:dyDescent="0.25">
      <c r="A964" s="17"/>
      <c r="B964" s="17"/>
      <c r="C964" s="17"/>
      <c r="D964" s="102" t="s">
        <v>40</v>
      </c>
      <c r="E964" s="102"/>
    </row>
    <row r="965" spans="1:5" ht="18.600000000000001" customHeight="1" x14ac:dyDescent="0.25">
      <c r="A965" s="103" t="s">
        <v>0</v>
      </c>
      <c r="B965" s="103"/>
      <c r="C965" s="103"/>
      <c r="D965" s="103"/>
      <c r="E965" s="103"/>
    </row>
    <row r="966" spans="1:5" ht="18.600000000000001" customHeight="1" x14ac:dyDescent="0.25">
      <c r="A966" s="103" t="s">
        <v>1</v>
      </c>
      <c r="B966" s="103"/>
      <c r="C966" s="103"/>
      <c r="D966" s="103"/>
      <c r="E966" s="103"/>
    </row>
    <row r="967" spans="1:5" ht="18.600000000000001" customHeight="1" x14ac:dyDescent="0.25">
      <c r="A967" s="103" t="s">
        <v>153</v>
      </c>
      <c r="B967" s="103"/>
      <c r="C967" s="103"/>
      <c r="D967" s="103"/>
      <c r="E967" s="103"/>
    </row>
    <row r="968" spans="1:5" ht="18.600000000000001" customHeight="1" x14ac:dyDescent="0.25">
      <c r="A968" s="104" t="s">
        <v>2</v>
      </c>
      <c r="B968" s="104"/>
      <c r="C968" s="1" t="s">
        <v>3</v>
      </c>
      <c r="D968" s="2" t="s">
        <v>4</v>
      </c>
      <c r="E968" s="2" t="s">
        <v>5</v>
      </c>
    </row>
    <row r="969" spans="1:5" ht="18.600000000000001" customHeight="1" x14ac:dyDescent="0.25">
      <c r="A969" s="22" t="s">
        <v>6</v>
      </c>
      <c r="B969" s="23"/>
      <c r="C969" s="24"/>
      <c r="D969" s="25">
        <v>0</v>
      </c>
      <c r="E969" s="26"/>
    </row>
    <row r="970" spans="1:5" ht="18.600000000000001" customHeight="1" x14ac:dyDescent="0.25">
      <c r="A970" s="22" t="s">
        <v>7</v>
      </c>
      <c r="B970" s="23"/>
      <c r="C970" s="27"/>
      <c r="D970" s="28">
        <v>1847890.01</v>
      </c>
      <c r="E970" s="29"/>
    </row>
    <row r="971" spans="1:5" ht="18.600000000000001" customHeight="1" x14ac:dyDescent="0.25">
      <c r="A971" s="22" t="s">
        <v>8</v>
      </c>
      <c r="B971" s="23"/>
      <c r="C971" s="27"/>
      <c r="D971" s="28">
        <v>294981.65000000002</v>
      </c>
      <c r="E971" s="29"/>
    </row>
    <row r="972" spans="1:5" ht="18.600000000000001" customHeight="1" x14ac:dyDescent="0.25">
      <c r="A972" s="22" t="s">
        <v>9</v>
      </c>
      <c r="B972" s="23"/>
      <c r="C972" s="27"/>
      <c r="D972" s="29">
        <v>966632.85</v>
      </c>
      <c r="E972" s="29"/>
    </row>
    <row r="973" spans="1:5" ht="18.600000000000001" customHeight="1" x14ac:dyDescent="0.25">
      <c r="A973" s="22" t="s">
        <v>10</v>
      </c>
      <c r="B973" s="23"/>
      <c r="C973" s="27"/>
      <c r="D973" s="30">
        <v>0</v>
      </c>
      <c r="E973" s="29"/>
    </row>
    <row r="974" spans="1:5" ht="18.600000000000001" customHeight="1" x14ac:dyDescent="0.25">
      <c r="A974" s="22" t="s">
        <v>11</v>
      </c>
      <c r="B974" s="23"/>
      <c r="C974" s="27"/>
      <c r="D974" s="30">
        <v>0</v>
      </c>
      <c r="E974" s="29"/>
    </row>
    <row r="975" spans="1:5" ht="18.600000000000001" customHeight="1" x14ac:dyDescent="0.25">
      <c r="A975" s="22" t="s">
        <v>100</v>
      </c>
      <c r="B975" s="23"/>
      <c r="C975" s="27"/>
      <c r="D975" s="29">
        <v>11066</v>
      </c>
      <c r="E975" s="29"/>
    </row>
    <row r="976" spans="1:5" ht="18.600000000000001" customHeight="1" x14ac:dyDescent="0.25">
      <c r="A976" s="22" t="s">
        <v>147</v>
      </c>
      <c r="B976" s="23"/>
      <c r="C976" s="27"/>
      <c r="D976" s="29">
        <v>32768</v>
      </c>
      <c r="E976" s="29"/>
    </row>
    <row r="977" spans="1:5" ht="18.600000000000001" customHeight="1" x14ac:dyDescent="0.25">
      <c r="A977" s="22" t="s">
        <v>14</v>
      </c>
      <c r="B977" s="23"/>
      <c r="C977" s="27"/>
      <c r="D977" s="29">
        <v>0</v>
      </c>
      <c r="E977" s="29"/>
    </row>
    <row r="978" spans="1:5" ht="18.600000000000001" customHeight="1" x14ac:dyDescent="0.25">
      <c r="A978" s="22" t="s">
        <v>15</v>
      </c>
      <c r="B978" s="23"/>
      <c r="C978" s="27"/>
      <c r="D978" s="31">
        <v>39940</v>
      </c>
      <c r="E978" s="29"/>
    </row>
    <row r="979" spans="1:5" ht="18.600000000000001" customHeight="1" x14ac:dyDescent="0.25">
      <c r="A979" s="22" t="s">
        <v>16</v>
      </c>
      <c r="B979" s="23"/>
      <c r="C979" s="27"/>
      <c r="D979" s="31"/>
      <c r="E979" s="29"/>
    </row>
    <row r="980" spans="1:5" ht="18.600000000000001" customHeight="1" x14ac:dyDescent="0.25">
      <c r="A980" s="22" t="s">
        <v>17</v>
      </c>
      <c r="B980" s="23"/>
      <c r="C980" s="27"/>
      <c r="D980" s="29">
        <v>48900</v>
      </c>
      <c r="E980" s="29"/>
    </row>
    <row r="981" spans="1:5" ht="18.600000000000001" customHeight="1" x14ac:dyDescent="0.25">
      <c r="A981" s="22" t="s">
        <v>18</v>
      </c>
      <c r="B981" s="23"/>
      <c r="C981" s="27"/>
      <c r="D981" s="31">
        <v>0</v>
      </c>
      <c r="E981" s="29"/>
    </row>
    <row r="982" spans="1:5" ht="18.600000000000001" customHeight="1" x14ac:dyDescent="0.25">
      <c r="A982" s="22" t="s">
        <v>19</v>
      </c>
      <c r="B982" s="23"/>
      <c r="C982" s="27"/>
      <c r="D982" s="29">
        <v>4000</v>
      </c>
      <c r="E982" s="29"/>
    </row>
    <row r="983" spans="1:5" ht="18.600000000000001" customHeight="1" x14ac:dyDescent="0.25">
      <c r="A983" s="22" t="s">
        <v>20</v>
      </c>
      <c r="B983" s="23"/>
      <c r="C983" s="27"/>
      <c r="D983" s="31">
        <v>21690</v>
      </c>
      <c r="E983" s="29"/>
    </row>
    <row r="984" spans="1:5" ht="18.600000000000001" customHeight="1" x14ac:dyDescent="0.25">
      <c r="A984" s="22" t="s">
        <v>21</v>
      </c>
      <c r="B984" s="23"/>
      <c r="C984" s="27"/>
      <c r="D984" s="29">
        <v>425.2</v>
      </c>
      <c r="E984" s="29"/>
    </row>
    <row r="985" spans="1:5" ht="18.600000000000001" customHeight="1" x14ac:dyDescent="0.25">
      <c r="A985" s="22" t="s">
        <v>22</v>
      </c>
      <c r="B985" s="23"/>
      <c r="C985" s="27"/>
      <c r="D985" s="29">
        <v>213260.95</v>
      </c>
      <c r="E985" s="29"/>
    </row>
    <row r="986" spans="1:5" ht="18.600000000000001" customHeight="1" x14ac:dyDescent="0.25">
      <c r="A986" s="22" t="s">
        <v>23</v>
      </c>
      <c r="B986" s="23"/>
      <c r="C986" s="27"/>
      <c r="D986" s="31">
        <v>0</v>
      </c>
      <c r="E986" s="29"/>
    </row>
    <row r="987" spans="1:5" ht="18.600000000000001" customHeight="1" x14ac:dyDescent="0.25">
      <c r="A987" s="22" t="s">
        <v>24</v>
      </c>
      <c r="B987" s="23"/>
      <c r="C987" s="27"/>
      <c r="D987" s="31">
        <v>0</v>
      </c>
      <c r="E987" s="29"/>
    </row>
    <row r="988" spans="1:5" ht="18.600000000000001" customHeight="1" x14ac:dyDescent="0.25">
      <c r="A988" s="22" t="s">
        <v>114</v>
      </c>
      <c r="B988" s="23"/>
      <c r="C988" s="27"/>
      <c r="D988" s="31">
        <v>0</v>
      </c>
      <c r="E988" s="29"/>
    </row>
    <row r="989" spans="1:5" ht="18.600000000000001" customHeight="1" x14ac:dyDescent="0.25">
      <c r="A989" s="22" t="s">
        <v>25</v>
      </c>
      <c r="B989" s="23"/>
      <c r="C989" s="27"/>
      <c r="D989" s="31">
        <v>0</v>
      </c>
      <c r="E989" s="29">
        <v>3.97</v>
      </c>
    </row>
    <row r="990" spans="1:5" ht="18.600000000000001" customHeight="1" x14ac:dyDescent="0.25">
      <c r="A990" s="22" t="s">
        <v>26</v>
      </c>
      <c r="B990" s="23"/>
      <c r="C990" s="27"/>
      <c r="D990" s="31">
        <v>0</v>
      </c>
      <c r="E990" s="29">
        <v>0</v>
      </c>
    </row>
    <row r="991" spans="1:5" ht="18.600000000000001" customHeight="1" x14ac:dyDescent="0.25">
      <c r="A991" s="22" t="s">
        <v>27</v>
      </c>
      <c r="B991" s="23"/>
      <c r="C991" s="27"/>
      <c r="D991" s="31">
        <v>0</v>
      </c>
      <c r="E991" s="29">
        <v>0</v>
      </c>
    </row>
    <row r="992" spans="1:5" ht="18.600000000000001" customHeight="1" x14ac:dyDescent="0.25">
      <c r="A992" s="22"/>
      <c r="B992" s="23" t="s">
        <v>28</v>
      </c>
      <c r="C992" s="27"/>
      <c r="D992" s="29"/>
      <c r="E992" s="29">
        <v>411222</v>
      </c>
    </row>
    <row r="993" spans="1:5" ht="18.600000000000001" customHeight="1" x14ac:dyDescent="0.25">
      <c r="A993" s="22"/>
      <c r="B993" s="23" t="s">
        <v>29</v>
      </c>
      <c r="C993" s="27"/>
      <c r="D993" s="29"/>
      <c r="E993" s="29">
        <v>0</v>
      </c>
    </row>
    <row r="994" spans="1:5" ht="18.600000000000001" customHeight="1" x14ac:dyDescent="0.25">
      <c r="A994" s="22"/>
      <c r="B994" s="23" t="s">
        <v>30</v>
      </c>
      <c r="C994" s="27"/>
      <c r="D994" s="29"/>
      <c r="E994" s="29">
        <v>430900</v>
      </c>
    </row>
    <row r="995" spans="1:5" ht="18.600000000000001" customHeight="1" x14ac:dyDescent="0.25">
      <c r="A995" s="22"/>
      <c r="B995" s="23" t="s">
        <v>31</v>
      </c>
      <c r="C995" s="27"/>
      <c r="D995" s="29"/>
      <c r="E995" s="29">
        <v>1658137.84</v>
      </c>
    </row>
    <row r="996" spans="1:5" ht="18.600000000000001" customHeight="1" x14ac:dyDescent="0.25">
      <c r="A996" s="22"/>
      <c r="B996" s="23" t="s">
        <v>32</v>
      </c>
      <c r="C996" s="27"/>
      <c r="D996" s="29"/>
      <c r="E996" s="29">
        <v>981290.85</v>
      </c>
    </row>
    <row r="997" spans="1:5" ht="18.600000000000001" customHeight="1" x14ac:dyDescent="0.25">
      <c r="A997" s="22"/>
      <c r="B997" s="23" t="s">
        <v>33</v>
      </c>
      <c r="C997" s="27"/>
      <c r="D997" s="29"/>
      <c r="E997" s="31">
        <v>0</v>
      </c>
    </row>
    <row r="998" spans="1:5" ht="18.600000000000001" customHeight="1" x14ac:dyDescent="0.25">
      <c r="A998" s="22"/>
      <c r="B998" s="23" t="s">
        <v>34</v>
      </c>
      <c r="C998" s="27"/>
      <c r="D998" s="29"/>
      <c r="E998" s="31"/>
    </row>
    <row r="999" spans="1:5" ht="18.600000000000001" customHeight="1" x14ac:dyDescent="0.25">
      <c r="A999" s="87"/>
      <c r="B999" s="88" t="s">
        <v>35</v>
      </c>
      <c r="C999" s="89"/>
      <c r="D999" s="90"/>
      <c r="E999" s="91"/>
    </row>
    <row r="1000" spans="1:5" ht="18.600000000000001" customHeight="1" thickBot="1" x14ac:dyDescent="0.3">
      <c r="A1000" s="13"/>
      <c r="B1000" s="14"/>
      <c r="C1000" s="13"/>
      <c r="D1000" s="57">
        <f>SUM(D969:D999)</f>
        <v>3481554.6600000006</v>
      </c>
      <c r="E1000" s="57">
        <f>SUM(E989:E999)</f>
        <v>3481554.66</v>
      </c>
    </row>
    <row r="1001" spans="1:5" ht="18.600000000000001" customHeight="1" thickTop="1" x14ac:dyDescent="0.25">
      <c r="A1001" s="14"/>
      <c r="B1001" s="14"/>
      <c r="C1001" s="14"/>
      <c r="D1001" s="16"/>
      <c r="E1001" s="16"/>
    </row>
    <row r="1002" spans="1:5" ht="19.7" customHeight="1" x14ac:dyDescent="0.25">
      <c r="A1002" s="17"/>
      <c r="B1002" s="18"/>
      <c r="C1002" s="18"/>
      <c r="D1002" s="102" t="s">
        <v>36</v>
      </c>
      <c r="E1002" s="102"/>
    </row>
    <row r="1003" spans="1:5" ht="19.7" customHeight="1" x14ac:dyDescent="0.25">
      <c r="A1003" s="18"/>
      <c r="B1003" s="19"/>
      <c r="C1003" s="17"/>
      <c r="D1003" s="102" t="s">
        <v>37</v>
      </c>
      <c r="E1003" s="102"/>
    </row>
    <row r="1004" spans="1:5" ht="19.7" customHeight="1" x14ac:dyDescent="0.25">
      <c r="A1004" s="18"/>
      <c r="B1004" s="19"/>
      <c r="C1004" s="17"/>
      <c r="D1004" s="20"/>
      <c r="E1004" s="20"/>
    </row>
    <row r="1005" spans="1:5" ht="19.7" customHeight="1" x14ac:dyDescent="0.25">
      <c r="A1005" s="17"/>
      <c r="B1005" s="18"/>
      <c r="C1005" s="18"/>
      <c r="D1005" s="102" t="s">
        <v>36</v>
      </c>
      <c r="E1005" s="102"/>
    </row>
    <row r="1006" spans="1:5" ht="19.7" customHeight="1" x14ac:dyDescent="0.25">
      <c r="A1006" s="17"/>
      <c r="B1006" s="17"/>
      <c r="C1006" s="17"/>
      <c r="D1006" s="102" t="s">
        <v>38</v>
      </c>
      <c r="E1006" s="102"/>
    </row>
    <row r="1007" spans="1:5" ht="19.7" customHeight="1" x14ac:dyDescent="0.25">
      <c r="A1007" s="17"/>
      <c r="B1007" s="17"/>
      <c r="C1007" s="17"/>
      <c r="D1007" s="13"/>
      <c r="E1007" s="13"/>
    </row>
    <row r="1008" spans="1:5" ht="19.7" customHeight="1" x14ac:dyDescent="0.25">
      <c r="A1008" s="17"/>
      <c r="B1008" s="19"/>
      <c r="C1008" s="17"/>
      <c r="D1008" s="102" t="s">
        <v>36</v>
      </c>
      <c r="E1008" s="102"/>
    </row>
    <row r="1009" spans="1:5" ht="19.7" customHeight="1" x14ac:dyDescent="0.25">
      <c r="A1009" s="17"/>
      <c r="B1009" s="18"/>
      <c r="C1009" s="17"/>
      <c r="D1009" s="102" t="s">
        <v>39</v>
      </c>
      <c r="E1009" s="102"/>
    </row>
    <row r="1010" spans="1:5" ht="19.7" customHeight="1" x14ac:dyDescent="0.25">
      <c r="A1010" s="17"/>
      <c r="B1010" s="18"/>
      <c r="C1010" s="17"/>
      <c r="D1010" s="20"/>
      <c r="E1010" s="20"/>
    </row>
    <row r="1011" spans="1:5" ht="19.7" customHeight="1" x14ac:dyDescent="0.25">
      <c r="A1011" s="20"/>
      <c r="B1011" s="102"/>
      <c r="C1011" s="102"/>
      <c r="D1011" s="102" t="s">
        <v>36</v>
      </c>
      <c r="E1011" s="102"/>
    </row>
    <row r="1012" spans="1:5" ht="19.7" customHeight="1" x14ac:dyDescent="0.25">
      <c r="A1012" s="17"/>
      <c r="B1012" s="17"/>
      <c r="C1012" s="17"/>
      <c r="D1012" s="102" t="s">
        <v>40</v>
      </c>
      <c r="E1012" s="102"/>
    </row>
    <row r="1013" spans="1:5" ht="18.600000000000001" customHeight="1" x14ac:dyDescent="0.25">
      <c r="A1013" s="103" t="s">
        <v>0</v>
      </c>
      <c r="B1013" s="103"/>
      <c r="C1013" s="103"/>
      <c r="D1013" s="103"/>
      <c r="E1013" s="103"/>
    </row>
    <row r="1014" spans="1:5" ht="18.600000000000001" customHeight="1" x14ac:dyDescent="0.25">
      <c r="A1014" s="103" t="s">
        <v>1</v>
      </c>
      <c r="B1014" s="103"/>
      <c r="C1014" s="103"/>
      <c r="D1014" s="103"/>
      <c r="E1014" s="103"/>
    </row>
    <row r="1015" spans="1:5" ht="18.600000000000001" customHeight="1" x14ac:dyDescent="0.25">
      <c r="A1015" s="103" t="s">
        <v>157</v>
      </c>
      <c r="B1015" s="103"/>
      <c r="C1015" s="103"/>
      <c r="D1015" s="103"/>
      <c r="E1015" s="103"/>
    </row>
    <row r="1016" spans="1:5" ht="18.600000000000001" customHeight="1" x14ac:dyDescent="0.25">
      <c r="A1016" s="104" t="s">
        <v>2</v>
      </c>
      <c r="B1016" s="104"/>
      <c r="C1016" s="1" t="s">
        <v>3</v>
      </c>
      <c r="D1016" s="2" t="s">
        <v>4</v>
      </c>
      <c r="E1016" s="2" t="s">
        <v>5</v>
      </c>
    </row>
    <row r="1017" spans="1:5" ht="18.600000000000001" customHeight="1" x14ac:dyDescent="0.25">
      <c r="A1017" s="22" t="s">
        <v>6</v>
      </c>
      <c r="B1017" s="23"/>
      <c r="C1017" s="24"/>
      <c r="D1017" s="25">
        <v>0</v>
      </c>
      <c r="E1017" s="26"/>
    </row>
    <row r="1018" spans="1:5" ht="18.600000000000001" customHeight="1" x14ac:dyDescent="0.25">
      <c r="A1018" s="22" t="s">
        <v>7</v>
      </c>
      <c r="B1018" s="23"/>
      <c r="C1018" s="27"/>
      <c r="D1018" s="28">
        <v>1895434.25</v>
      </c>
      <c r="E1018" s="29"/>
    </row>
    <row r="1019" spans="1:5" ht="18.600000000000001" customHeight="1" x14ac:dyDescent="0.25">
      <c r="A1019" s="22" t="s">
        <v>8</v>
      </c>
      <c r="B1019" s="23"/>
      <c r="C1019" s="27"/>
      <c r="D1019" s="28">
        <v>250561.65</v>
      </c>
      <c r="E1019" s="29"/>
    </row>
    <row r="1020" spans="1:5" ht="18.600000000000001" customHeight="1" x14ac:dyDescent="0.25">
      <c r="A1020" s="22" t="s">
        <v>9</v>
      </c>
      <c r="B1020" s="23"/>
      <c r="C1020" s="27"/>
      <c r="D1020" s="29">
        <v>966632.85</v>
      </c>
      <c r="E1020" s="29"/>
    </row>
    <row r="1021" spans="1:5" ht="18.600000000000001" customHeight="1" x14ac:dyDescent="0.25">
      <c r="A1021" s="22" t="s">
        <v>10</v>
      </c>
      <c r="B1021" s="23"/>
      <c r="C1021" s="27"/>
      <c r="D1021" s="30">
        <v>0</v>
      </c>
      <c r="E1021" s="29"/>
    </row>
    <row r="1022" spans="1:5" ht="18.600000000000001" customHeight="1" x14ac:dyDescent="0.25">
      <c r="A1022" s="22" t="s">
        <v>11</v>
      </c>
      <c r="B1022" s="23"/>
      <c r="C1022" s="27"/>
      <c r="D1022" s="30">
        <v>0</v>
      </c>
      <c r="E1022" s="29"/>
    </row>
    <row r="1023" spans="1:5" ht="18.600000000000001" customHeight="1" x14ac:dyDescent="0.25">
      <c r="A1023" s="22" t="s">
        <v>100</v>
      </c>
      <c r="B1023" s="23"/>
      <c r="C1023" s="27"/>
      <c r="D1023" s="29">
        <v>8641</v>
      </c>
      <c r="E1023" s="29"/>
    </row>
    <row r="1024" spans="1:5" ht="18.600000000000001" customHeight="1" x14ac:dyDescent="0.25">
      <c r="A1024" s="22" t="s">
        <v>147</v>
      </c>
      <c r="B1024" s="23"/>
      <c r="C1024" s="27"/>
      <c r="D1024" s="29">
        <v>44473</v>
      </c>
      <c r="E1024" s="29"/>
    </row>
    <row r="1025" spans="1:5" ht="18.600000000000001" customHeight="1" x14ac:dyDescent="0.25">
      <c r="A1025" s="22" t="s">
        <v>14</v>
      </c>
      <c r="B1025" s="23"/>
      <c r="C1025" s="27"/>
      <c r="D1025" s="29">
        <v>0</v>
      </c>
      <c r="E1025" s="29"/>
    </row>
    <row r="1026" spans="1:5" ht="18.600000000000001" customHeight="1" x14ac:dyDescent="0.25">
      <c r="A1026" s="22" t="s">
        <v>15</v>
      </c>
      <c r="B1026" s="23"/>
      <c r="C1026" s="27"/>
      <c r="D1026" s="31">
        <v>59910</v>
      </c>
      <c r="E1026" s="29"/>
    </row>
    <row r="1027" spans="1:5" ht="18.600000000000001" customHeight="1" x14ac:dyDescent="0.25">
      <c r="A1027" s="22" t="s">
        <v>16</v>
      </c>
      <c r="B1027" s="23"/>
      <c r="C1027" s="27"/>
      <c r="D1027" s="31"/>
      <c r="E1027" s="29"/>
    </row>
    <row r="1028" spans="1:5" ht="18.600000000000001" customHeight="1" x14ac:dyDescent="0.25">
      <c r="A1028" s="22" t="s">
        <v>17</v>
      </c>
      <c r="B1028" s="23"/>
      <c r="C1028" s="27"/>
      <c r="D1028" s="29">
        <v>73350</v>
      </c>
      <c r="E1028" s="29"/>
    </row>
    <row r="1029" spans="1:5" ht="18.600000000000001" customHeight="1" x14ac:dyDescent="0.25">
      <c r="A1029" s="22" t="s">
        <v>18</v>
      </c>
      <c r="B1029" s="23"/>
      <c r="C1029" s="27"/>
      <c r="D1029" s="31">
        <v>0</v>
      </c>
      <c r="E1029" s="29"/>
    </row>
    <row r="1030" spans="1:5" ht="18.600000000000001" customHeight="1" x14ac:dyDescent="0.25">
      <c r="A1030" s="22" t="s">
        <v>19</v>
      </c>
      <c r="B1030" s="23"/>
      <c r="C1030" s="27"/>
      <c r="D1030" s="29">
        <v>8000</v>
      </c>
      <c r="E1030" s="29"/>
    </row>
    <row r="1031" spans="1:5" ht="18.600000000000001" customHeight="1" x14ac:dyDescent="0.25">
      <c r="A1031" s="22" t="s">
        <v>20</v>
      </c>
      <c r="B1031" s="23"/>
      <c r="C1031" s="27"/>
      <c r="D1031" s="31">
        <v>43380</v>
      </c>
      <c r="E1031" s="29"/>
    </row>
    <row r="1032" spans="1:5" ht="18.600000000000001" customHeight="1" x14ac:dyDescent="0.25">
      <c r="A1032" s="22" t="s">
        <v>21</v>
      </c>
      <c r="B1032" s="23"/>
      <c r="C1032" s="27"/>
      <c r="D1032" s="29">
        <v>23881.200000000001</v>
      </c>
      <c r="E1032" s="29"/>
    </row>
    <row r="1033" spans="1:5" ht="18.600000000000001" customHeight="1" x14ac:dyDescent="0.25">
      <c r="A1033" s="22" t="s">
        <v>22</v>
      </c>
      <c r="B1033" s="23"/>
      <c r="C1033" s="27"/>
      <c r="D1033" s="29">
        <v>213260.95</v>
      </c>
      <c r="E1033" s="29"/>
    </row>
    <row r="1034" spans="1:5" ht="18.600000000000001" customHeight="1" x14ac:dyDescent="0.25">
      <c r="A1034" s="22" t="s">
        <v>23</v>
      </c>
      <c r="B1034" s="23"/>
      <c r="C1034" s="27"/>
      <c r="D1034" s="31">
        <v>0</v>
      </c>
      <c r="E1034" s="29"/>
    </row>
    <row r="1035" spans="1:5" ht="18.600000000000001" customHeight="1" x14ac:dyDescent="0.25">
      <c r="A1035" s="22" t="s">
        <v>24</v>
      </c>
      <c r="B1035" s="23"/>
      <c r="C1035" s="27"/>
      <c r="D1035" s="31">
        <v>0</v>
      </c>
      <c r="E1035" s="29"/>
    </row>
    <row r="1036" spans="1:5" ht="18.600000000000001" customHeight="1" x14ac:dyDescent="0.25">
      <c r="A1036" s="22" t="s">
        <v>114</v>
      </c>
      <c r="B1036" s="23"/>
      <c r="C1036" s="27"/>
      <c r="D1036" s="31">
        <v>0</v>
      </c>
      <c r="E1036" s="29"/>
    </row>
    <row r="1037" spans="1:5" ht="18.600000000000001" customHeight="1" x14ac:dyDescent="0.25">
      <c r="A1037" s="22" t="s">
        <v>25</v>
      </c>
      <c r="B1037" s="23"/>
      <c r="C1037" s="27"/>
      <c r="D1037" s="31">
        <v>0</v>
      </c>
      <c r="E1037" s="29">
        <v>219.21</v>
      </c>
    </row>
    <row r="1038" spans="1:5" ht="18.600000000000001" customHeight="1" x14ac:dyDescent="0.25">
      <c r="A1038" s="22" t="s">
        <v>26</v>
      </c>
      <c r="B1038" s="23"/>
      <c r="C1038" s="27"/>
      <c r="D1038" s="31">
        <v>0</v>
      </c>
      <c r="E1038" s="29">
        <v>0</v>
      </c>
    </row>
    <row r="1039" spans="1:5" ht="18.600000000000001" customHeight="1" x14ac:dyDescent="0.25">
      <c r="A1039" s="22" t="s">
        <v>27</v>
      </c>
      <c r="B1039" s="23"/>
      <c r="C1039" s="27"/>
      <c r="D1039" s="31">
        <v>0</v>
      </c>
      <c r="E1039" s="29">
        <v>0</v>
      </c>
    </row>
    <row r="1040" spans="1:5" ht="18.600000000000001" customHeight="1" x14ac:dyDescent="0.25">
      <c r="A1040" s="22"/>
      <c r="B1040" s="23" t="s">
        <v>28</v>
      </c>
      <c r="C1040" s="27"/>
      <c r="D1040" s="29"/>
      <c r="E1040" s="29">
        <v>516777</v>
      </c>
    </row>
    <row r="1041" spans="1:5" ht="18.600000000000001" customHeight="1" x14ac:dyDescent="0.25">
      <c r="A1041" s="22"/>
      <c r="B1041" s="23" t="s">
        <v>29</v>
      </c>
      <c r="C1041" s="27"/>
      <c r="D1041" s="29"/>
      <c r="E1041" s="29">
        <v>0</v>
      </c>
    </row>
    <row r="1042" spans="1:5" ht="18.600000000000001" customHeight="1" x14ac:dyDescent="0.25">
      <c r="A1042" s="22"/>
      <c r="B1042" s="23" t="s">
        <v>30</v>
      </c>
      <c r="C1042" s="27"/>
      <c r="D1042" s="29"/>
      <c r="E1042" s="29">
        <v>431100</v>
      </c>
    </row>
    <row r="1043" spans="1:5" ht="18.600000000000001" customHeight="1" x14ac:dyDescent="0.25">
      <c r="A1043" s="22"/>
      <c r="B1043" s="23" t="s">
        <v>31</v>
      </c>
      <c r="C1043" s="27"/>
      <c r="D1043" s="29"/>
      <c r="E1043" s="29">
        <v>1658137.84</v>
      </c>
    </row>
    <row r="1044" spans="1:5" ht="18.600000000000001" customHeight="1" x14ac:dyDescent="0.25">
      <c r="A1044" s="22"/>
      <c r="B1044" s="23" t="s">
        <v>32</v>
      </c>
      <c r="C1044" s="27"/>
      <c r="D1044" s="29"/>
      <c r="E1044" s="29">
        <v>981290.85</v>
      </c>
    </row>
    <row r="1045" spans="1:5" ht="18.600000000000001" customHeight="1" x14ac:dyDescent="0.25">
      <c r="A1045" s="22"/>
      <c r="B1045" s="23" t="s">
        <v>33</v>
      </c>
      <c r="C1045" s="27"/>
      <c r="D1045" s="29"/>
      <c r="E1045" s="31">
        <v>0</v>
      </c>
    </row>
    <row r="1046" spans="1:5" ht="18.600000000000001" customHeight="1" x14ac:dyDescent="0.25">
      <c r="A1046" s="22"/>
      <c r="B1046" s="23" t="s">
        <v>34</v>
      </c>
      <c r="C1046" s="27"/>
      <c r="D1046" s="29"/>
      <c r="E1046" s="31"/>
    </row>
    <row r="1047" spans="1:5" ht="18.600000000000001" customHeight="1" x14ac:dyDescent="0.25">
      <c r="A1047" s="87"/>
      <c r="B1047" s="88" t="s">
        <v>35</v>
      </c>
      <c r="C1047" s="89"/>
      <c r="D1047" s="90"/>
      <c r="E1047" s="91"/>
    </row>
    <row r="1048" spans="1:5" ht="18.600000000000001" customHeight="1" thickBot="1" x14ac:dyDescent="0.3">
      <c r="A1048" s="13"/>
      <c r="B1048" s="14"/>
      <c r="C1048" s="13"/>
      <c r="D1048" s="57">
        <f>SUM(D1017:D1047)</f>
        <v>3587524.9000000004</v>
      </c>
      <c r="E1048" s="57">
        <f>SUM(E1037:E1047)</f>
        <v>3587524.9</v>
      </c>
    </row>
    <row r="1049" spans="1:5" ht="18.600000000000001" customHeight="1" thickTop="1" x14ac:dyDescent="0.25">
      <c r="A1049" s="14"/>
      <c r="B1049" s="14"/>
      <c r="C1049" s="14"/>
      <c r="D1049" s="16"/>
      <c r="E1049" s="16"/>
    </row>
    <row r="1050" spans="1:5" ht="19.7" customHeight="1" x14ac:dyDescent="0.25">
      <c r="A1050" s="17"/>
      <c r="B1050" s="18"/>
      <c r="C1050" s="18"/>
      <c r="D1050" s="102" t="s">
        <v>36</v>
      </c>
      <c r="E1050" s="102"/>
    </row>
    <row r="1051" spans="1:5" ht="19.7" customHeight="1" x14ac:dyDescent="0.25">
      <c r="A1051" s="18"/>
      <c r="B1051" s="19"/>
      <c r="C1051" s="17"/>
      <c r="D1051" s="102" t="s">
        <v>37</v>
      </c>
      <c r="E1051" s="102"/>
    </row>
    <row r="1052" spans="1:5" ht="19.7" customHeight="1" x14ac:dyDescent="0.25">
      <c r="A1052" s="18"/>
      <c r="B1052" s="19"/>
      <c r="C1052" s="17"/>
      <c r="D1052" s="20"/>
      <c r="E1052" s="20"/>
    </row>
    <row r="1053" spans="1:5" ht="19.7" customHeight="1" x14ac:dyDescent="0.25">
      <c r="A1053" s="17"/>
      <c r="B1053" s="18"/>
      <c r="C1053" s="18"/>
      <c r="D1053" s="102" t="s">
        <v>36</v>
      </c>
      <c r="E1053" s="102"/>
    </row>
    <row r="1054" spans="1:5" ht="19.7" customHeight="1" x14ac:dyDescent="0.25">
      <c r="A1054" s="17"/>
      <c r="B1054" s="17"/>
      <c r="C1054" s="17"/>
      <c r="D1054" s="102" t="s">
        <v>38</v>
      </c>
      <c r="E1054" s="102"/>
    </row>
    <row r="1055" spans="1:5" ht="19.7" customHeight="1" x14ac:dyDescent="0.25">
      <c r="A1055" s="17"/>
      <c r="B1055" s="17"/>
      <c r="C1055" s="17"/>
      <c r="D1055" s="13"/>
      <c r="E1055" s="13"/>
    </row>
    <row r="1056" spans="1:5" ht="19.7" customHeight="1" x14ac:dyDescent="0.25">
      <c r="A1056" s="17"/>
      <c r="B1056" s="19"/>
      <c r="C1056" s="17"/>
      <c r="D1056" s="102" t="s">
        <v>36</v>
      </c>
      <c r="E1056" s="102"/>
    </row>
    <row r="1057" spans="1:5" ht="19.7" customHeight="1" x14ac:dyDescent="0.25">
      <c r="A1057" s="17"/>
      <c r="B1057" s="18"/>
      <c r="C1057" s="17"/>
      <c r="D1057" s="102" t="s">
        <v>39</v>
      </c>
      <c r="E1057" s="102"/>
    </row>
    <row r="1058" spans="1:5" ht="19.7" customHeight="1" x14ac:dyDescent="0.25">
      <c r="A1058" s="17"/>
      <c r="B1058" s="18"/>
      <c r="C1058" s="17"/>
      <c r="D1058" s="20"/>
      <c r="E1058" s="20"/>
    </row>
    <row r="1059" spans="1:5" ht="19.7" customHeight="1" x14ac:dyDescent="0.25">
      <c r="A1059" s="20"/>
      <c r="B1059" s="102"/>
      <c r="C1059" s="102"/>
      <c r="D1059" s="102" t="s">
        <v>36</v>
      </c>
      <c r="E1059" s="102"/>
    </row>
    <row r="1060" spans="1:5" ht="19.7" customHeight="1" x14ac:dyDescent="0.25">
      <c r="A1060" s="17"/>
      <c r="B1060" s="17"/>
      <c r="C1060" s="17"/>
      <c r="D1060" s="102" t="s">
        <v>40</v>
      </c>
      <c r="E1060" s="102"/>
    </row>
    <row r="1061" spans="1:5" ht="18.600000000000001" customHeight="1" x14ac:dyDescent="0.25">
      <c r="A1061" s="103" t="s">
        <v>0</v>
      </c>
      <c r="B1061" s="103"/>
      <c r="C1061" s="103"/>
      <c r="D1061" s="103"/>
      <c r="E1061" s="103"/>
    </row>
    <row r="1062" spans="1:5" ht="18.600000000000001" customHeight="1" x14ac:dyDescent="0.25">
      <c r="A1062" s="103" t="s">
        <v>1</v>
      </c>
      <c r="B1062" s="103"/>
      <c r="C1062" s="103"/>
      <c r="D1062" s="103"/>
      <c r="E1062" s="103"/>
    </row>
    <row r="1063" spans="1:5" ht="18.600000000000001" customHeight="1" x14ac:dyDescent="0.25">
      <c r="A1063" s="103" t="s">
        <v>164</v>
      </c>
      <c r="B1063" s="103"/>
      <c r="C1063" s="103"/>
      <c r="D1063" s="103"/>
      <c r="E1063" s="103"/>
    </row>
    <row r="1064" spans="1:5" ht="18.600000000000001" customHeight="1" x14ac:dyDescent="0.25">
      <c r="A1064" s="104" t="s">
        <v>2</v>
      </c>
      <c r="B1064" s="104"/>
      <c r="C1064" s="1" t="s">
        <v>3</v>
      </c>
      <c r="D1064" s="2" t="s">
        <v>4</v>
      </c>
      <c r="E1064" s="2" t="s">
        <v>5</v>
      </c>
    </row>
    <row r="1065" spans="1:5" ht="18.600000000000001" customHeight="1" x14ac:dyDescent="0.25">
      <c r="A1065" s="22" t="s">
        <v>6</v>
      </c>
      <c r="B1065" s="23"/>
      <c r="C1065" s="24"/>
      <c r="D1065" s="25">
        <v>0</v>
      </c>
      <c r="E1065" s="26"/>
    </row>
    <row r="1066" spans="1:5" ht="18.600000000000001" customHeight="1" x14ac:dyDescent="0.25">
      <c r="A1066" s="22" t="s">
        <v>7</v>
      </c>
      <c r="B1066" s="23"/>
      <c r="C1066" s="27"/>
      <c r="D1066" s="28">
        <v>1960122.96</v>
      </c>
      <c r="E1066" s="29"/>
    </row>
    <row r="1067" spans="1:5" ht="18.600000000000001" customHeight="1" x14ac:dyDescent="0.25">
      <c r="A1067" s="22" t="s">
        <v>8</v>
      </c>
      <c r="B1067" s="23"/>
      <c r="C1067" s="27"/>
      <c r="D1067" s="28">
        <v>211314.87</v>
      </c>
      <c r="E1067" s="29"/>
    </row>
    <row r="1068" spans="1:5" ht="18.600000000000001" customHeight="1" x14ac:dyDescent="0.25">
      <c r="A1068" s="22" t="s">
        <v>9</v>
      </c>
      <c r="B1068" s="23"/>
      <c r="C1068" s="27"/>
      <c r="D1068" s="29">
        <v>966632.85</v>
      </c>
      <c r="E1068" s="29"/>
    </row>
    <row r="1069" spans="1:5" ht="18.600000000000001" customHeight="1" x14ac:dyDescent="0.25">
      <c r="A1069" s="22" t="s">
        <v>10</v>
      </c>
      <c r="B1069" s="23"/>
      <c r="C1069" s="27"/>
      <c r="D1069" s="30">
        <v>0</v>
      </c>
      <c r="E1069" s="29"/>
    </row>
    <row r="1070" spans="1:5" ht="18.600000000000001" customHeight="1" x14ac:dyDescent="0.25">
      <c r="A1070" s="22" t="s">
        <v>11</v>
      </c>
      <c r="B1070" s="23"/>
      <c r="C1070" s="27"/>
      <c r="D1070" s="30">
        <v>0</v>
      </c>
      <c r="E1070" s="29"/>
    </row>
    <row r="1071" spans="1:5" ht="18.600000000000001" customHeight="1" x14ac:dyDescent="0.25">
      <c r="A1071" s="22" t="s">
        <v>100</v>
      </c>
      <c r="B1071" s="23"/>
      <c r="C1071" s="27"/>
      <c r="D1071" s="29">
        <v>0</v>
      </c>
      <c r="E1071" s="29"/>
    </row>
    <row r="1072" spans="1:5" ht="18.600000000000001" customHeight="1" x14ac:dyDescent="0.25">
      <c r="A1072" s="22" t="s">
        <v>147</v>
      </c>
      <c r="B1072" s="23"/>
      <c r="C1072" s="27"/>
      <c r="D1072" s="29">
        <v>0</v>
      </c>
      <c r="E1072" s="29"/>
    </row>
    <row r="1073" spans="1:5" ht="18.600000000000001" customHeight="1" x14ac:dyDescent="0.25">
      <c r="A1073" s="22" t="s">
        <v>14</v>
      </c>
      <c r="B1073" s="23"/>
      <c r="C1073" s="27"/>
      <c r="D1073" s="29">
        <v>0</v>
      </c>
      <c r="E1073" s="29"/>
    </row>
    <row r="1074" spans="1:5" ht="18.600000000000001" customHeight="1" x14ac:dyDescent="0.25">
      <c r="A1074" s="22" t="s">
        <v>15</v>
      </c>
      <c r="B1074" s="23"/>
      <c r="C1074" s="27"/>
      <c r="D1074" s="31">
        <v>79880</v>
      </c>
      <c r="E1074" s="29"/>
    </row>
    <row r="1075" spans="1:5" ht="18.600000000000001" customHeight="1" x14ac:dyDescent="0.25">
      <c r="A1075" s="22" t="s">
        <v>16</v>
      </c>
      <c r="B1075" s="23"/>
      <c r="C1075" s="27"/>
      <c r="D1075" s="31"/>
      <c r="E1075" s="29"/>
    </row>
    <row r="1076" spans="1:5" ht="18.600000000000001" customHeight="1" x14ac:dyDescent="0.25">
      <c r="A1076" s="22" t="s">
        <v>17</v>
      </c>
      <c r="B1076" s="23"/>
      <c r="C1076" s="27"/>
      <c r="D1076" s="29">
        <v>97800</v>
      </c>
      <c r="E1076" s="29"/>
    </row>
    <row r="1077" spans="1:5" ht="18.600000000000001" customHeight="1" x14ac:dyDescent="0.25">
      <c r="A1077" s="22" t="s">
        <v>18</v>
      </c>
      <c r="B1077" s="23"/>
      <c r="C1077" s="27"/>
      <c r="D1077" s="31">
        <v>0</v>
      </c>
      <c r="E1077" s="29"/>
    </row>
    <row r="1078" spans="1:5" ht="18.600000000000001" customHeight="1" x14ac:dyDescent="0.25">
      <c r="A1078" s="22" t="s">
        <v>19</v>
      </c>
      <c r="B1078" s="23"/>
      <c r="C1078" s="27"/>
      <c r="D1078" s="29">
        <v>12000</v>
      </c>
      <c r="E1078" s="29"/>
    </row>
    <row r="1079" spans="1:5" ht="18.600000000000001" customHeight="1" x14ac:dyDescent="0.25">
      <c r="A1079" s="22" t="s">
        <v>20</v>
      </c>
      <c r="B1079" s="23"/>
      <c r="C1079" s="27"/>
      <c r="D1079" s="31">
        <v>65070</v>
      </c>
      <c r="E1079" s="29"/>
    </row>
    <row r="1080" spans="1:5" ht="18.600000000000001" customHeight="1" x14ac:dyDescent="0.25">
      <c r="A1080" s="22" t="s">
        <v>21</v>
      </c>
      <c r="B1080" s="23"/>
      <c r="C1080" s="27"/>
      <c r="D1080" s="29">
        <v>24488.3</v>
      </c>
      <c r="E1080" s="29"/>
    </row>
    <row r="1081" spans="1:5" ht="18.600000000000001" customHeight="1" x14ac:dyDescent="0.25">
      <c r="A1081" s="22" t="s">
        <v>22</v>
      </c>
      <c r="B1081" s="23"/>
      <c r="C1081" s="27"/>
      <c r="D1081" s="29">
        <v>213260.95</v>
      </c>
      <c r="E1081" s="29"/>
    </row>
    <row r="1082" spans="1:5" ht="18.600000000000001" customHeight="1" x14ac:dyDescent="0.25">
      <c r="A1082" s="22" t="s">
        <v>23</v>
      </c>
      <c r="B1082" s="23"/>
      <c r="C1082" s="27"/>
      <c r="D1082" s="31">
        <v>0</v>
      </c>
      <c r="E1082" s="29"/>
    </row>
    <row r="1083" spans="1:5" ht="18.600000000000001" customHeight="1" x14ac:dyDescent="0.25">
      <c r="A1083" s="22" t="s">
        <v>24</v>
      </c>
      <c r="B1083" s="23"/>
      <c r="C1083" s="27"/>
      <c r="D1083" s="31">
        <v>0</v>
      </c>
      <c r="E1083" s="29"/>
    </row>
    <row r="1084" spans="1:5" ht="18.600000000000001" customHeight="1" x14ac:dyDescent="0.25">
      <c r="A1084" s="22" t="s">
        <v>114</v>
      </c>
      <c r="B1084" s="23"/>
      <c r="C1084" s="27"/>
      <c r="D1084" s="31">
        <v>0</v>
      </c>
      <c r="E1084" s="29"/>
    </row>
    <row r="1085" spans="1:5" ht="18.600000000000001" customHeight="1" x14ac:dyDescent="0.25">
      <c r="A1085" s="22" t="s">
        <v>25</v>
      </c>
      <c r="B1085" s="23"/>
      <c r="C1085" s="27"/>
      <c r="D1085" s="31">
        <v>0</v>
      </c>
      <c r="E1085" s="29">
        <v>5.67</v>
      </c>
    </row>
    <row r="1086" spans="1:5" ht="18.600000000000001" customHeight="1" x14ac:dyDescent="0.25">
      <c r="A1086" s="22" t="s">
        <v>26</v>
      </c>
      <c r="B1086" s="23"/>
      <c r="C1086" s="27"/>
      <c r="D1086" s="31">
        <v>0</v>
      </c>
      <c r="E1086" s="29">
        <v>0</v>
      </c>
    </row>
    <row r="1087" spans="1:5" ht="18.600000000000001" customHeight="1" x14ac:dyDescent="0.25">
      <c r="A1087" s="22" t="s">
        <v>27</v>
      </c>
      <c r="B1087" s="23"/>
      <c r="C1087" s="27"/>
      <c r="D1087" s="31">
        <v>0</v>
      </c>
      <c r="E1087" s="29">
        <v>0</v>
      </c>
    </row>
    <row r="1088" spans="1:5" ht="18.600000000000001" customHeight="1" x14ac:dyDescent="0.25">
      <c r="A1088" s="22"/>
      <c r="B1088" s="23" t="s">
        <v>28</v>
      </c>
      <c r="C1088" s="27"/>
      <c r="D1088" s="29"/>
      <c r="E1088" s="29">
        <v>560635.56999999995</v>
      </c>
    </row>
    <row r="1089" spans="1:5" ht="18.600000000000001" customHeight="1" x14ac:dyDescent="0.25">
      <c r="A1089" s="22"/>
      <c r="B1089" s="23" t="s">
        <v>29</v>
      </c>
      <c r="C1089" s="27"/>
      <c r="D1089" s="29"/>
      <c r="E1089" s="29">
        <v>0</v>
      </c>
    </row>
    <row r="1090" spans="1:5" ht="18.600000000000001" customHeight="1" x14ac:dyDescent="0.25">
      <c r="A1090" s="22"/>
      <c r="B1090" s="23" t="s">
        <v>30</v>
      </c>
      <c r="C1090" s="27"/>
      <c r="D1090" s="29"/>
      <c r="E1090" s="29">
        <v>430500</v>
      </c>
    </row>
    <row r="1091" spans="1:5" ht="18.600000000000001" customHeight="1" x14ac:dyDescent="0.25">
      <c r="A1091" s="22"/>
      <c r="B1091" s="23" t="s">
        <v>31</v>
      </c>
      <c r="C1091" s="27"/>
      <c r="D1091" s="29"/>
      <c r="E1091" s="29">
        <v>1658137.84</v>
      </c>
    </row>
    <row r="1092" spans="1:5" ht="18.600000000000001" customHeight="1" x14ac:dyDescent="0.25">
      <c r="A1092" s="22"/>
      <c r="B1092" s="23" t="s">
        <v>32</v>
      </c>
      <c r="C1092" s="27"/>
      <c r="D1092" s="29"/>
      <c r="E1092" s="29">
        <v>981290.85</v>
      </c>
    </row>
    <row r="1093" spans="1:5" ht="18.600000000000001" customHeight="1" x14ac:dyDescent="0.25">
      <c r="A1093" s="22"/>
      <c r="B1093" s="23" t="s">
        <v>33</v>
      </c>
      <c r="C1093" s="27"/>
      <c r="D1093" s="29"/>
      <c r="E1093" s="31">
        <v>0</v>
      </c>
    </row>
    <row r="1094" spans="1:5" ht="18.600000000000001" customHeight="1" x14ac:dyDescent="0.25">
      <c r="A1094" s="22"/>
      <c r="B1094" s="23" t="s">
        <v>34</v>
      </c>
      <c r="C1094" s="27"/>
      <c r="D1094" s="29"/>
      <c r="E1094" s="31"/>
    </row>
    <row r="1095" spans="1:5" ht="18.600000000000001" customHeight="1" x14ac:dyDescent="0.25">
      <c r="A1095" s="87"/>
      <c r="B1095" s="88" t="s">
        <v>35</v>
      </c>
      <c r="C1095" s="89"/>
      <c r="D1095" s="90"/>
      <c r="E1095" s="91"/>
    </row>
    <row r="1096" spans="1:5" ht="18.600000000000001" customHeight="1" thickBot="1" x14ac:dyDescent="0.3">
      <c r="A1096" s="13"/>
      <c r="B1096" s="14"/>
      <c r="C1096" s="13"/>
      <c r="D1096" s="57">
        <f>SUM(D1065:D1095)</f>
        <v>3630569.93</v>
      </c>
      <c r="E1096" s="57">
        <f>SUM(E1085:E1095)</f>
        <v>3630569.93</v>
      </c>
    </row>
    <row r="1097" spans="1:5" ht="18.600000000000001" customHeight="1" thickTop="1" x14ac:dyDescent="0.25">
      <c r="A1097" s="14"/>
      <c r="B1097" s="14"/>
      <c r="C1097" s="14"/>
      <c r="D1097" s="16"/>
      <c r="E1097" s="16"/>
    </row>
    <row r="1098" spans="1:5" ht="19.7" customHeight="1" x14ac:dyDescent="0.25">
      <c r="A1098" s="17"/>
      <c r="B1098" s="18"/>
      <c r="C1098" s="18"/>
      <c r="D1098" s="102" t="s">
        <v>36</v>
      </c>
      <c r="E1098" s="102"/>
    </row>
    <row r="1099" spans="1:5" ht="19.7" customHeight="1" x14ac:dyDescent="0.25">
      <c r="A1099" s="18"/>
      <c r="B1099" s="19"/>
      <c r="C1099" s="17"/>
      <c r="D1099" s="102" t="s">
        <v>37</v>
      </c>
      <c r="E1099" s="102"/>
    </row>
    <row r="1100" spans="1:5" ht="19.7" customHeight="1" x14ac:dyDescent="0.25">
      <c r="A1100" s="18"/>
      <c r="B1100" s="19"/>
      <c r="C1100" s="17"/>
      <c r="D1100" s="20"/>
      <c r="E1100" s="20"/>
    </row>
    <row r="1101" spans="1:5" ht="19.7" customHeight="1" x14ac:dyDescent="0.25">
      <c r="A1101" s="17"/>
      <c r="B1101" s="18"/>
      <c r="C1101" s="18"/>
      <c r="D1101" s="102" t="s">
        <v>36</v>
      </c>
      <c r="E1101" s="102"/>
    </row>
    <row r="1102" spans="1:5" ht="19.7" customHeight="1" x14ac:dyDescent="0.25">
      <c r="A1102" s="17"/>
      <c r="B1102" s="17"/>
      <c r="C1102" s="17"/>
      <c r="D1102" s="102" t="s">
        <v>38</v>
      </c>
      <c r="E1102" s="102"/>
    </row>
    <row r="1103" spans="1:5" ht="19.7" customHeight="1" x14ac:dyDescent="0.25">
      <c r="A1103" s="17"/>
      <c r="B1103" s="17"/>
      <c r="C1103" s="17"/>
      <c r="D1103" s="13"/>
      <c r="E1103" s="13"/>
    </row>
    <row r="1104" spans="1:5" ht="19.7" customHeight="1" x14ac:dyDescent="0.25">
      <c r="A1104" s="17"/>
      <c r="B1104" s="19"/>
      <c r="C1104" s="17"/>
      <c r="D1104" s="102" t="s">
        <v>36</v>
      </c>
      <c r="E1104" s="102"/>
    </row>
    <row r="1105" spans="1:5" ht="19.7" customHeight="1" x14ac:dyDescent="0.25">
      <c r="A1105" s="17"/>
      <c r="B1105" s="18"/>
      <c r="C1105" s="17"/>
      <c r="D1105" s="102" t="s">
        <v>39</v>
      </c>
      <c r="E1105" s="102"/>
    </row>
    <row r="1106" spans="1:5" ht="19.7" customHeight="1" x14ac:dyDescent="0.25">
      <c r="A1106" s="17"/>
      <c r="B1106" s="18"/>
      <c r="C1106" s="17"/>
      <c r="D1106" s="20"/>
      <c r="E1106" s="20"/>
    </row>
    <row r="1107" spans="1:5" ht="19.7" customHeight="1" x14ac:dyDescent="0.25">
      <c r="A1107" s="20"/>
      <c r="B1107" s="102"/>
      <c r="C1107" s="102"/>
      <c r="D1107" s="102" t="s">
        <v>36</v>
      </c>
      <c r="E1107" s="102"/>
    </row>
    <row r="1108" spans="1:5" ht="19.7" customHeight="1" x14ac:dyDescent="0.25">
      <c r="A1108" s="17"/>
      <c r="B1108" s="17"/>
      <c r="C1108" s="17"/>
      <c r="D1108" s="102" t="s">
        <v>40</v>
      </c>
      <c r="E1108" s="102"/>
    </row>
    <row r="1109" spans="1:5" ht="18.600000000000001" customHeight="1" x14ac:dyDescent="0.25">
      <c r="A1109" s="103" t="s">
        <v>0</v>
      </c>
      <c r="B1109" s="103"/>
      <c r="C1109" s="103"/>
      <c r="D1109" s="103"/>
      <c r="E1109" s="103"/>
    </row>
    <row r="1110" spans="1:5" ht="18.600000000000001" customHeight="1" x14ac:dyDescent="0.25">
      <c r="A1110" s="103" t="s">
        <v>1</v>
      </c>
      <c r="B1110" s="103"/>
      <c r="C1110" s="103"/>
      <c r="D1110" s="103"/>
      <c r="E1110" s="103"/>
    </row>
    <row r="1111" spans="1:5" ht="18.600000000000001" customHeight="1" x14ac:dyDescent="0.25">
      <c r="A1111" s="103" t="s">
        <v>169</v>
      </c>
      <c r="B1111" s="103"/>
      <c r="C1111" s="103"/>
      <c r="D1111" s="103"/>
      <c r="E1111" s="103"/>
    </row>
    <row r="1112" spans="1:5" ht="18.600000000000001" customHeight="1" x14ac:dyDescent="0.25">
      <c r="A1112" s="104" t="s">
        <v>2</v>
      </c>
      <c r="B1112" s="104"/>
      <c r="C1112" s="1" t="s">
        <v>3</v>
      </c>
      <c r="D1112" s="2" t="s">
        <v>4</v>
      </c>
      <c r="E1112" s="2" t="s">
        <v>5</v>
      </c>
    </row>
    <row r="1113" spans="1:5" ht="18.600000000000001" customHeight="1" x14ac:dyDescent="0.25">
      <c r="A1113" s="22" t="s">
        <v>6</v>
      </c>
      <c r="B1113" s="23"/>
      <c r="C1113" s="24"/>
      <c r="D1113" s="25">
        <v>0</v>
      </c>
      <c r="E1113" s="26"/>
    </row>
    <row r="1114" spans="1:5" ht="18.600000000000001" customHeight="1" x14ac:dyDescent="0.25">
      <c r="A1114" s="22" t="s">
        <v>7</v>
      </c>
      <c r="B1114" s="23"/>
      <c r="C1114" s="27"/>
      <c r="D1114" s="28">
        <v>2087100.57</v>
      </c>
      <c r="E1114" s="29"/>
    </row>
    <row r="1115" spans="1:5" ht="18.600000000000001" customHeight="1" x14ac:dyDescent="0.25">
      <c r="A1115" s="22" t="s">
        <v>8</v>
      </c>
      <c r="B1115" s="23"/>
      <c r="C1115" s="27"/>
      <c r="D1115" s="28">
        <v>184852.87</v>
      </c>
      <c r="E1115" s="29"/>
    </row>
    <row r="1116" spans="1:5" ht="18.600000000000001" customHeight="1" x14ac:dyDescent="0.25">
      <c r="A1116" s="22" t="s">
        <v>9</v>
      </c>
      <c r="B1116" s="23"/>
      <c r="C1116" s="27"/>
      <c r="D1116" s="29">
        <v>966632.85</v>
      </c>
      <c r="E1116" s="29"/>
    </row>
    <row r="1117" spans="1:5" ht="18.600000000000001" customHeight="1" x14ac:dyDescent="0.25">
      <c r="A1117" s="22" t="s">
        <v>10</v>
      </c>
      <c r="B1117" s="23"/>
      <c r="C1117" s="27"/>
      <c r="D1117" s="30">
        <v>0</v>
      </c>
      <c r="E1117" s="29"/>
    </row>
    <row r="1118" spans="1:5" ht="18.600000000000001" customHeight="1" x14ac:dyDescent="0.25">
      <c r="A1118" s="22" t="s">
        <v>11</v>
      </c>
      <c r="B1118" s="23"/>
      <c r="C1118" s="27"/>
      <c r="D1118" s="30">
        <v>0</v>
      </c>
      <c r="E1118" s="29"/>
    </row>
    <row r="1119" spans="1:5" ht="18.600000000000001" customHeight="1" x14ac:dyDescent="0.25">
      <c r="A1119" s="22" t="s">
        <v>100</v>
      </c>
      <c r="B1119" s="23"/>
      <c r="C1119" s="27"/>
      <c r="D1119" s="29">
        <v>0</v>
      </c>
      <c r="E1119" s="29"/>
    </row>
    <row r="1120" spans="1:5" ht="18.600000000000001" customHeight="1" x14ac:dyDescent="0.25">
      <c r="A1120" s="22" t="s">
        <v>147</v>
      </c>
      <c r="B1120" s="23"/>
      <c r="C1120" s="27"/>
      <c r="D1120" s="29">
        <v>0</v>
      </c>
      <c r="E1120" s="29"/>
    </row>
    <row r="1121" spans="1:5" ht="18.600000000000001" customHeight="1" x14ac:dyDescent="0.25">
      <c r="A1121" s="22" t="s">
        <v>14</v>
      </c>
      <c r="B1121" s="23"/>
      <c r="C1121" s="27"/>
      <c r="D1121" s="29">
        <v>0</v>
      </c>
      <c r="E1121" s="29"/>
    </row>
    <row r="1122" spans="1:5" ht="18.600000000000001" customHeight="1" x14ac:dyDescent="0.25">
      <c r="A1122" s="22" t="s">
        <v>15</v>
      </c>
      <c r="B1122" s="23"/>
      <c r="C1122" s="27"/>
      <c r="D1122" s="31">
        <v>99850</v>
      </c>
      <c r="E1122" s="29"/>
    </row>
    <row r="1123" spans="1:5" ht="18.600000000000001" customHeight="1" x14ac:dyDescent="0.25">
      <c r="A1123" s="22" t="s">
        <v>16</v>
      </c>
      <c r="B1123" s="23"/>
      <c r="C1123" s="27"/>
      <c r="D1123" s="31"/>
      <c r="E1123" s="29"/>
    </row>
    <row r="1124" spans="1:5" ht="18.600000000000001" customHeight="1" x14ac:dyDescent="0.25">
      <c r="A1124" s="22" t="s">
        <v>17</v>
      </c>
      <c r="B1124" s="23"/>
      <c r="C1124" s="27"/>
      <c r="D1124" s="29">
        <v>122250</v>
      </c>
      <c r="E1124" s="29"/>
    </row>
    <row r="1125" spans="1:5" ht="18.600000000000001" customHeight="1" x14ac:dyDescent="0.25">
      <c r="A1125" s="22" t="s">
        <v>18</v>
      </c>
      <c r="B1125" s="23"/>
      <c r="C1125" s="27"/>
      <c r="D1125" s="31">
        <v>0</v>
      </c>
      <c r="E1125" s="29"/>
    </row>
    <row r="1126" spans="1:5" ht="18.600000000000001" customHeight="1" x14ac:dyDescent="0.25">
      <c r="A1126" s="22" t="s">
        <v>19</v>
      </c>
      <c r="B1126" s="23"/>
      <c r="C1126" s="27"/>
      <c r="D1126" s="29">
        <v>16000</v>
      </c>
      <c r="E1126" s="29"/>
    </row>
    <row r="1127" spans="1:5" ht="18.600000000000001" customHeight="1" x14ac:dyDescent="0.25">
      <c r="A1127" s="22" t="s">
        <v>20</v>
      </c>
      <c r="B1127" s="23"/>
      <c r="C1127" s="27"/>
      <c r="D1127" s="31">
        <v>92510</v>
      </c>
      <c r="E1127" s="29"/>
    </row>
    <row r="1128" spans="1:5" ht="18.600000000000001" customHeight="1" x14ac:dyDescent="0.25">
      <c r="A1128" s="22" t="s">
        <v>21</v>
      </c>
      <c r="B1128" s="23"/>
      <c r="C1128" s="27"/>
      <c r="D1128" s="29">
        <v>25353.599999999999</v>
      </c>
      <c r="E1128" s="29"/>
    </row>
    <row r="1129" spans="1:5" ht="18.600000000000001" customHeight="1" x14ac:dyDescent="0.25">
      <c r="A1129" s="22" t="s">
        <v>22</v>
      </c>
      <c r="B1129" s="23"/>
      <c r="C1129" s="27"/>
      <c r="D1129" s="29">
        <v>394176.46</v>
      </c>
      <c r="E1129" s="29"/>
    </row>
    <row r="1130" spans="1:5" ht="18.600000000000001" customHeight="1" x14ac:dyDescent="0.25">
      <c r="A1130" s="22" t="s">
        <v>171</v>
      </c>
      <c r="B1130" s="23"/>
      <c r="C1130" s="27"/>
      <c r="D1130" s="31">
        <v>170000</v>
      </c>
      <c r="E1130" s="29"/>
    </row>
    <row r="1131" spans="1:5" ht="18.600000000000001" customHeight="1" x14ac:dyDescent="0.25">
      <c r="A1131" s="22" t="s">
        <v>24</v>
      </c>
      <c r="B1131" s="23"/>
      <c r="C1131" s="27"/>
      <c r="D1131" s="31">
        <v>0</v>
      </c>
      <c r="E1131" s="29"/>
    </row>
    <row r="1132" spans="1:5" ht="18.600000000000001" customHeight="1" x14ac:dyDescent="0.25">
      <c r="A1132" s="22" t="s">
        <v>170</v>
      </c>
      <c r="B1132" s="23"/>
      <c r="C1132" s="27"/>
      <c r="D1132" s="31">
        <v>10000</v>
      </c>
      <c r="E1132" s="29"/>
    </row>
    <row r="1133" spans="1:5" ht="18.600000000000001" customHeight="1" x14ac:dyDescent="0.25">
      <c r="A1133" s="22" t="s">
        <v>25</v>
      </c>
      <c r="B1133" s="23"/>
      <c r="C1133" s="27"/>
      <c r="D1133" s="31">
        <v>0</v>
      </c>
      <c r="E1133" s="29">
        <v>8.09</v>
      </c>
    </row>
    <row r="1134" spans="1:5" ht="18.600000000000001" customHeight="1" x14ac:dyDescent="0.25">
      <c r="A1134" s="22" t="s">
        <v>160</v>
      </c>
      <c r="B1134" s="23"/>
      <c r="C1134" s="27"/>
      <c r="D1134" s="31">
        <v>0</v>
      </c>
      <c r="E1134" s="29">
        <v>46736.98</v>
      </c>
    </row>
    <row r="1135" spans="1:5" ht="18.600000000000001" customHeight="1" x14ac:dyDescent="0.25">
      <c r="A1135" s="22" t="s">
        <v>27</v>
      </c>
      <c r="B1135" s="23"/>
      <c r="C1135" s="27"/>
      <c r="D1135" s="31">
        <v>0</v>
      </c>
      <c r="E1135" s="29">
        <v>0</v>
      </c>
    </row>
    <row r="1136" spans="1:5" ht="18.600000000000001" customHeight="1" x14ac:dyDescent="0.25">
      <c r="A1136" s="22"/>
      <c r="B1136" s="23" t="s">
        <v>28</v>
      </c>
      <c r="C1136" s="27"/>
      <c r="D1136" s="29"/>
      <c r="E1136" s="29">
        <v>918789.57</v>
      </c>
    </row>
    <row r="1137" spans="1:5" ht="18.600000000000001" customHeight="1" x14ac:dyDescent="0.25">
      <c r="A1137" s="22"/>
      <c r="B1137" s="23" t="s">
        <v>29</v>
      </c>
      <c r="C1137" s="27"/>
      <c r="D1137" s="29"/>
      <c r="E1137" s="29">
        <v>0</v>
      </c>
    </row>
    <row r="1138" spans="1:5" ht="18.600000000000001" customHeight="1" x14ac:dyDescent="0.25">
      <c r="A1138" s="22"/>
      <c r="B1138" s="23" t="s">
        <v>30</v>
      </c>
      <c r="C1138" s="27"/>
      <c r="D1138" s="29"/>
      <c r="E1138" s="29">
        <v>430500</v>
      </c>
    </row>
    <row r="1139" spans="1:5" ht="18.600000000000001" customHeight="1" x14ac:dyDescent="0.25">
      <c r="A1139" s="22"/>
      <c r="B1139" s="23" t="s">
        <v>31</v>
      </c>
      <c r="C1139" s="27"/>
      <c r="D1139" s="29"/>
      <c r="E1139" s="29">
        <v>1801352.91</v>
      </c>
    </row>
    <row r="1140" spans="1:5" ht="18.600000000000001" customHeight="1" x14ac:dyDescent="0.25">
      <c r="A1140" s="22"/>
      <c r="B1140" s="23" t="s">
        <v>32</v>
      </c>
      <c r="C1140" s="27"/>
      <c r="D1140" s="29"/>
      <c r="E1140" s="29">
        <v>971338.8</v>
      </c>
    </row>
    <row r="1141" spans="1:5" ht="18.600000000000001" customHeight="1" x14ac:dyDescent="0.25">
      <c r="A1141" s="22"/>
      <c r="B1141" s="23" t="s">
        <v>33</v>
      </c>
      <c r="C1141" s="27"/>
      <c r="D1141" s="29"/>
      <c r="E1141" s="31">
        <v>0</v>
      </c>
    </row>
    <row r="1142" spans="1:5" ht="18.600000000000001" customHeight="1" x14ac:dyDescent="0.25">
      <c r="A1142" s="22"/>
      <c r="B1142" s="23" t="s">
        <v>34</v>
      </c>
      <c r="C1142" s="27"/>
      <c r="D1142" s="29"/>
      <c r="E1142" s="31"/>
    </row>
    <row r="1143" spans="1:5" ht="18.600000000000001" customHeight="1" x14ac:dyDescent="0.25">
      <c r="A1143" s="87"/>
      <c r="B1143" s="88" t="s">
        <v>35</v>
      </c>
      <c r="C1143" s="89"/>
      <c r="D1143" s="90"/>
      <c r="E1143" s="91"/>
    </row>
    <row r="1144" spans="1:5" ht="18.600000000000001" customHeight="1" thickBot="1" x14ac:dyDescent="0.3">
      <c r="A1144" s="13"/>
      <c r="B1144" s="14"/>
      <c r="C1144" s="13"/>
      <c r="D1144" s="57">
        <f>SUM(D1113:D1143)</f>
        <v>4168726.35</v>
      </c>
      <c r="E1144" s="57">
        <f>SUM(E1133:E1143)</f>
        <v>4168726.3499999996</v>
      </c>
    </row>
    <row r="1145" spans="1:5" ht="18.600000000000001" customHeight="1" thickTop="1" x14ac:dyDescent="0.25">
      <c r="A1145" s="14"/>
      <c r="B1145" s="14"/>
      <c r="C1145" s="14"/>
      <c r="D1145" s="16"/>
      <c r="E1145" s="16"/>
    </row>
    <row r="1146" spans="1:5" ht="19.7" customHeight="1" x14ac:dyDescent="0.25">
      <c r="A1146" s="17"/>
      <c r="B1146" s="18"/>
      <c r="C1146" s="18"/>
      <c r="D1146" s="102" t="s">
        <v>36</v>
      </c>
      <c r="E1146" s="102"/>
    </row>
    <row r="1147" spans="1:5" ht="19.7" customHeight="1" x14ac:dyDescent="0.25">
      <c r="A1147" s="18"/>
      <c r="B1147" s="19"/>
      <c r="C1147" s="17"/>
      <c r="D1147" s="102" t="s">
        <v>37</v>
      </c>
      <c r="E1147" s="102"/>
    </row>
    <row r="1148" spans="1:5" ht="19.7" customHeight="1" x14ac:dyDescent="0.25">
      <c r="A1148" s="18"/>
      <c r="B1148" s="19"/>
      <c r="C1148" s="17"/>
      <c r="D1148" s="20"/>
      <c r="E1148" s="20"/>
    </row>
    <row r="1149" spans="1:5" ht="19.7" customHeight="1" x14ac:dyDescent="0.25">
      <c r="A1149" s="17"/>
      <c r="B1149" s="18"/>
      <c r="C1149" s="18"/>
      <c r="D1149" s="102" t="s">
        <v>36</v>
      </c>
      <c r="E1149" s="102"/>
    </row>
    <row r="1150" spans="1:5" ht="19.7" customHeight="1" x14ac:dyDescent="0.25">
      <c r="A1150" s="17"/>
      <c r="B1150" s="17"/>
      <c r="C1150" s="17"/>
      <c r="D1150" s="102" t="s">
        <v>38</v>
      </c>
      <c r="E1150" s="102"/>
    </row>
    <row r="1151" spans="1:5" ht="19.7" customHeight="1" x14ac:dyDescent="0.25">
      <c r="A1151" s="17"/>
      <c r="B1151" s="17"/>
      <c r="C1151" s="17"/>
      <c r="D1151" s="13"/>
      <c r="E1151" s="13"/>
    </row>
    <row r="1152" spans="1:5" ht="19.7" customHeight="1" x14ac:dyDescent="0.25">
      <c r="A1152" s="17"/>
      <c r="B1152" s="19"/>
      <c r="C1152" s="17"/>
      <c r="D1152" s="102" t="s">
        <v>36</v>
      </c>
      <c r="E1152" s="102"/>
    </row>
    <row r="1153" spans="1:5" ht="19.7" customHeight="1" x14ac:dyDescent="0.25">
      <c r="A1153" s="17"/>
      <c r="B1153" s="18"/>
      <c r="C1153" s="17"/>
      <c r="D1153" s="102" t="s">
        <v>39</v>
      </c>
      <c r="E1153" s="102"/>
    </row>
    <row r="1154" spans="1:5" ht="19.7" customHeight="1" x14ac:dyDescent="0.25">
      <c r="A1154" s="17"/>
      <c r="B1154" s="18"/>
      <c r="C1154" s="17"/>
      <c r="D1154" s="20"/>
      <c r="E1154" s="20"/>
    </row>
    <row r="1155" spans="1:5" ht="19.7" customHeight="1" x14ac:dyDescent="0.25">
      <c r="A1155" s="20"/>
      <c r="B1155" s="102"/>
      <c r="C1155" s="102"/>
      <c r="D1155" s="102" t="s">
        <v>36</v>
      </c>
      <c r="E1155" s="102"/>
    </row>
    <row r="1156" spans="1:5" ht="19.7" customHeight="1" x14ac:dyDescent="0.25">
      <c r="A1156" s="17"/>
      <c r="B1156" s="17"/>
      <c r="C1156" s="17"/>
      <c r="D1156" s="102" t="s">
        <v>40</v>
      </c>
      <c r="E1156" s="102"/>
    </row>
    <row r="1157" spans="1:5" ht="18.600000000000001" customHeight="1" x14ac:dyDescent="0.25">
      <c r="A1157" s="103" t="s">
        <v>0</v>
      </c>
      <c r="B1157" s="103"/>
      <c r="C1157" s="103"/>
      <c r="D1157" s="103"/>
      <c r="E1157" s="103"/>
    </row>
    <row r="1158" spans="1:5" ht="18.600000000000001" customHeight="1" x14ac:dyDescent="0.25">
      <c r="A1158" s="103" t="s">
        <v>1</v>
      </c>
      <c r="B1158" s="103"/>
      <c r="C1158" s="103"/>
      <c r="D1158" s="103"/>
      <c r="E1158" s="103"/>
    </row>
    <row r="1159" spans="1:5" ht="18.600000000000001" customHeight="1" x14ac:dyDescent="0.25">
      <c r="A1159" s="103" t="s">
        <v>175</v>
      </c>
      <c r="B1159" s="103"/>
      <c r="C1159" s="103"/>
      <c r="D1159" s="103"/>
      <c r="E1159" s="103"/>
    </row>
    <row r="1160" spans="1:5" ht="18.600000000000001" customHeight="1" x14ac:dyDescent="0.25">
      <c r="A1160" s="104" t="s">
        <v>2</v>
      </c>
      <c r="B1160" s="104"/>
      <c r="C1160" s="1" t="s">
        <v>3</v>
      </c>
      <c r="D1160" s="2" t="s">
        <v>4</v>
      </c>
      <c r="E1160" s="2" t="s">
        <v>5</v>
      </c>
    </row>
    <row r="1161" spans="1:5" ht="18.600000000000001" customHeight="1" x14ac:dyDescent="0.25">
      <c r="A1161" s="22" t="s">
        <v>6</v>
      </c>
      <c r="B1161" s="23"/>
      <c r="C1161" s="24"/>
      <c r="D1161" s="25">
        <v>0</v>
      </c>
      <c r="E1161" s="26"/>
    </row>
    <row r="1162" spans="1:5" ht="18.600000000000001" customHeight="1" x14ac:dyDescent="0.25">
      <c r="A1162" s="22" t="s">
        <v>7</v>
      </c>
      <c r="B1162" s="23"/>
      <c r="C1162" s="27"/>
      <c r="D1162" s="28">
        <v>2106777.48</v>
      </c>
      <c r="E1162" s="29"/>
    </row>
    <row r="1163" spans="1:5" ht="18.600000000000001" customHeight="1" x14ac:dyDescent="0.25">
      <c r="A1163" s="22" t="s">
        <v>8</v>
      </c>
      <c r="B1163" s="23"/>
      <c r="C1163" s="27"/>
      <c r="D1163" s="28">
        <v>154866.87</v>
      </c>
      <c r="E1163" s="29"/>
    </row>
    <row r="1164" spans="1:5" ht="18.600000000000001" customHeight="1" x14ac:dyDescent="0.25">
      <c r="A1164" s="22" t="s">
        <v>9</v>
      </c>
      <c r="B1164" s="23"/>
      <c r="C1164" s="27"/>
      <c r="D1164" s="29">
        <v>966632.85</v>
      </c>
      <c r="E1164" s="29"/>
    </row>
    <row r="1165" spans="1:5" ht="18.600000000000001" customHeight="1" x14ac:dyDescent="0.25">
      <c r="A1165" s="22" t="s">
        <v>10</v>
      </c>
      <c r="B1165" s="23"/>
      <c r="C1165" s="27"/>
      <c r="D1165" s="30">
        <v>0</v>
      </c>
      <c r="E1165" s="29"/>
    </row>
    <row r="1166" spans="1:5" ht="18.600000000000001" customHeight="1" x14ac:dyDescent="0.25">
      <c r="A1166" s="22" t="s">
        <v>11</v>
      </c>
      <c r="B1166" s="23"/>
      <c r="C1166" s="27"/>
      <c r="D1166" s="30">
        <v>0</v>
      </c>
      <c r="E1166" s="29"/>
    </row>
    <row r="1167" spans="1:5" ht="18.600000000000001" customHeight="1" x14ac:dyDescent="0.25">
      <c r="A1167" s="22" t="s">
        <v>100</v>
      </c>
      <c r="B1167" s="23"/>
      <c r="C1167" s="27"/>
      <c r="D1167" s="29">
        <v>0</v>
      </c>
      <c r="E1167" s="29"/>
    </row>
    <row r="1168" spans="1:5" ht="18.600000000000001" customHeight="1" x14ac:dyDescent="0.25">
      <c r="A1168" s="22" t="s">
        <v>147</v>
      </c>
      <c r="B1168" s="23"/>
      <c r="C1168" s="27"/>
      <c r="D1168" s="29">
        <v>0</v>
      </c>
      <c r="E1168" s="29"/>
    </row>
    <row r="1169" spans="1:5" ht="18.600000000000001" customHeight="1" x14ac:dyDescent="0.25">
      <c r="A1169" s="22" t="s">
        <v>14</v>
      </c>
      <c r="B1169" s="23"/>
      <c r="C1169" s="27"/>
      <c r="D1169" s="29">
        <v>0</v>
      </c>
      <c r="E1169" s="29"/>
    </row>
    <row r="1170" spans="1:5" ht="18.600000000000001" customHeight="1" x14ac:dyDescent="0.25">
      <c r="A1170" s="22" t="s">
        <v>15</v>
      </c>
      <c r="B1170" s="23"/>
      <c r="C1170" s="27"/>
      <c r="D1170" s="31">
        <v>119820</v>
      </c>
      <c r="E1170" s="29"/>
    </row>
    <row r="1171" spans="1:5" ht="18.600000000000001" customHeight="1" x14ac:dyDescent="0.25">
      <c r="A1171" s="22" t="s">
        <v>16</v>
      </c>
      <c r="B1171" s="23"/>
      <c r="C1171" s="27"/>
      <c r="D1171" s="31"/>
      <c r="E1171" s="29"/>
    </row>
    <row r="1172" spans="1:5" ht="18.600000000000001" customHeight="1" x14ac:dyDescent="0.25">
      <c r="A1172" s="22" t="s">
        <v>17</v>
      </c>
      <c r="B1172" s="23"/>
      <c r="C1172" s="27"/>
      <c r="D1172" s="29">
        <v>146700</v>
      </c>
      <c r="E1172" s="29"/>
    </row>
    <row r="1173" spans="1:5" ht="18.600000000000001" customHeight="1" x14ac:dyDescent="0.25">
      <c r="A1173" s="22" t="s">
        <v>18</v>
      </c>
      <c r="B1173" s="23"/>
      <c r="C1173" s="27"/>
      <c r="D1173" s="31">
        <v>0</v>
      </c>
      <c r="E1173" s="29"/>
    </row>
    <row r="1174" spans="1:5" ht="18.600000000000001" customHeight="1" x14ac:dyDescent="0.25">
      <c r="A1174" s="22" t="s">
        <v>19</v>
      </c>
      <c r="B1174" s="23"/>
      <c r="C1174" s="27"/>
      <c r="D1174" s="29">
        <v>20000</v>
      </c>
      <c r="E1174" s="29"/>
    </row>
    <row r="1175" spans="1:5" ht="18.600000000000001" customHeight="1" x14ac:dyDescent="0.25">
      <c r="A1175" s="22" t="s">
        <v>20</v>
      </c>
      <c r="B1175" s="23"/>
      <c r="C1175" s="27"/>
      <c r="D1175" s="31">
        <v>114200</v>
      </c>
      <c r="E1175" s="29"/>
    </row>
    <row r="1176" spans="1:5" ht="18.600000000000001" customHeight="1" x14ac:dyDescent="0.25">
      <c r="A1176" s="22" t="s">
        <v>21</v>
      </c>
      <c r="B1176" s="23"/>
      <c r="C1176" s="27"/>
      <c r="D1176" s="29">
        <v>36353.599999999999</v>
      </c>
      <c r="E1176" s="29"/>
    </row>
    <row r="1177" spans="1:5" ht="18.600000000000001" customHeight="1" x14ac:dyDescent="0.25">
      <c r="A1177" s="22" t="s">
        <v>22</v>
      </c>
      <c r="B1177" s="23"/>
      <c r="C1177" s="27"/>
      <c r="D1177" s="29">
        <v>394176.46</v>
      </c>
      <c r="E1177" s="29"/>
    </row>
    <row r="1178" spans="1:5" ht="18.600000000000001" customHeight="1" x14ac:dyDescent="0.25">
      <c r="A1178" s="22" t="s">
        <v>171</v>
      </c>
      <c r="B1178" s="23"/>
      <c r="C1178" s="27"/>
      <c r="D1178" s="31">
        <v>170000</v>
      </c>
      <c r="E1178" s="29"/>
    </row>
    <row r="1179" spans="1:5" ht="18.600000000000001" customHeight="1" x14ac:dyDescent="0.25">
      <c r="A1179" s="22" t="s">
        <v>176</v>
      </c>
      <c r="B1179" s="23"/>
      <c r="C1179" s="27"/>
      <c r="D1179" s="31">
        <v>39000</v>
      </c>
      <c r="E1179" s="29"/>
    </row>
    <row r="1180" spans="1:5" ht="18.600000000000001" customHeight="1" x14ac:dyDescent="0.25">
      <c r="A1180" s="22" t="s">
        <v>170</v>
      </c>
      <c r="B1180" s="23"/>
      <c r="C1180" s="27"/>
      <c r="D1180" s="31">
        <v>10000</v>
      </c>
      <c r="E1180" s="29"/>
    </row>
    <row r="1181" spans="1:5" ht="18.600000000000001" customHeight="1" x14ac:dyDescent="0.25">
      <c r="A1181" s="22" t="s">
        <v>25</v>
      </c>
      <c r="B1181" s="23"/>
      <c r="C1181" s="27"/>
      <c r="D1181" s="31">
        <v>0</v>
      </c>
      <c r="E1181" s="29">
        <v>390</v>
      </c>
    </row>
    <row r="1182" spans="1:5" ht="18.600000000000001" customHeight="1" x14ac:dyDescent="0.25">
      <c r="A1182" s="22" t="s">
        <v>160</v>
      </c>
      <c r="B1182" s="23"/>
      <c r="C1182" s="27"/>
      <c r="D1182" s="31">
        <v>0</v>
      </c>
      <c r="E1182" s="29">
        <v>46736.98</v>
      </c>
    </row>
    <row r="1183" spans="1:5" ht="18.600000000000001" customHeight="1" x14ac:dyDescent="0.25">
      <c r="A1183" s="22" t="s">
        <v>27</v>
      </c>
      <c r="B1183" s="23"/>
      <c r="C1183" s="27"/>
      <c r="D1183" s="31">
        <v>0</v>
      </c>
      <c r="E1183" s="29">
        <v>0</v>
      </c>
    </row>
    <row r="1184" spans="1:5" ht="18.600000000000001" customHeight="1" x14ac:dyDescent="0.25">
      <c r="A1184" s="22"/>
      <c r="B1184" s="23" t="s">
        <v>28</v>
      </c>
      <c r="C1184" s="27"/>
      <c r="D1184" s="29"/>
      <c r="E1184" s="29">
        <v>1028008.57</v>
      </c>
    </row>
    <row r="1185" spans="1:5" ht="18.600000000000001" customHeight="1" x14ac:dyDescent="0.25">
      <c r="A1185" s="22"/>
      <c r="B1185" s="23" t="s">
        <v>29</v>
      </c>
      <c r="C1185" s="27"/>
      <c r="D1185" s="29"/>
      <c r="E1185" s="29">
        <v>0</v>
      </c>
    </row>
    <row r="1186" spans="1:5" ht="18.600000000000001" customHeight="1" x14ac:dyDescent="0.25">
      <c r="A1186" s="22"/>
      <c r="B1186" s="23" t="s">
        <v>30</v>
      </c>
      <c r="C1186" s="27"/>
      <c r="D1186" s="29"/>
      <c r="E1186" s="29">
        <v>430700</v>
      </c>
    </row>
    <row r="1187" spans="1:5" ht="18.600000000000001" customHeight="1" x14ac:dyDescent="0.25">
      <c r="A1187" s="22"/>
      <c r="B1187" s="23" t="s">
        <v>31</v>
      </c>
      <c r="C1187" s="27"/>
      <c r="D1187" s="29"/>
      <c r="E1187" s="29">
        <v>1801352.91</v>
      </c>
    </row>
    <row r="1188" spans="1:5" ht="18.600000000000001" customHeight="1" x14ac:dyDescent="0.25">
      <c r="A1188" s="22"/>
      <c r="B1188" s="23" t="s">
        <v>32</v>
      </c>
      <c r="C1188" s="27"/>
      <c r="D1188" s="29"/>
      <c r="E1188" s="29">
        <v>971338.8</v>
      </c>
    </row>
    <row r="1189" spans="1:5" ht="18.600000000000001" customHeight="1" x14ac:dyDescent="0.25">
      <c r="A1189" s="22"/>
      <c r="B1189" s="23" t="s">
        <v>33</v>
      </c>
      <c r="C1189" s="27"/>
      <c r="D1189" s="29"/>
      <c r="E1189" s="31">
        <v>0</v>
      </c>
    </row>
    <row r="1190" spans="1:5" ht="18.600000000000001" customHeight="1" x14ac:dyDescent="0.25">
      <c r="A1190" s="22"/>
      <c r="B1190" s="23" t="s">
        <v>34</v>
      </c>
      <c r="C1190" s="27"/>
      <c r="D1190" s="29"/>
      <c r="E1190" s="31"/>
    </row>
    <row r="1191" spans="1:5" ht="18.600000000000001" customHeight="1" x14ac:dyDescent="0.25">
      <c r="A1191" s="87"/>
      <c r="B1191" s="88" t="s">
        <v>35</v>
      </c>
      <c r="C1191" s="89"/>
      <c r="D1191" s="90"/>
      <c r="E1191" s="91"/>
    </row>
    <row r="1192" spans="1:5" ht="18.600000000000001" customHeight="1" thickBot="1" x14ac:dyDescent="0.3">
      <c r="A1192" s="13"/>
      <c r="B1192" s="14"/>
      <c r="C1192" s="13"/>
      <c r="D1192" s="57">
        <f>SUM(D1161:D1191)</f>
        <v>4278527.26</v>
      </c>
      <c r="E1192" s="57">
        <f>SUM(E1181:E1191)</f>
        <v>4278527.26</v>
      </c>
    </row>
    <row r="1193" spans="1:5" ht="18.600000000000001" customHeight="1" thickTop="1" x14ac:dyDescent="0.25">
      <c r="A1193" s="14"/>
      <c r="B1193" s="14"/>
      <c r="C1193" s="14"/>
      <c r="D1193" s="16"/>
      <c r="E1193" s="16"/>
    </row>
    <row r="1194" spans="1:5" ht="19.7" customHeight="1" x14ac:dyDescent="0.25">
      <c r="A1194" s="17"/>
      <c r="B1194" s="18"/>
      <c r="C1194" s="18"/>
      <c r="D1194" s="102" t="s">
        <v>36</v>
      </c>
      <c r="E1194" s="102"/>
    </row>
    <row r="1195" spans="1:5" ht="19.7" customHeight="1" x14ac:dyDescent="0.25">
      <c r="A1195" s="18"/>
      <c r="B1195" s="19"/>
      <c r="C1195" s="17"/>
      <c r="D1195" s="102" t="s">
        <v>37</v>
      </c>
      <c r="E1195" s="102"/>
    </row>
    <row r="1196" spans="1:5" ht="19.7" customHeight="1" x14ac:dyDescent="0.25">
      <c r="A1196" s="18"/>
      <c r="B1196" s="19"/>
      <c r="C1196" s="17"/>
      <c r="D1196" s="20"/>
      <c r="E1196" s="20"/>
    </row>
    <row r="1197" spans="1:5" ht="19.7" customHeight="1" x14ac:dyDescent="0.25">
      <c r="A1197" s="17"/>
      <c r="B1197" s="18"/>
      <c r="C1197" s="18"/>
      <c r="D1197" s="102" t="s">
        <v>36</v>
      </c>
      <c r="E1197" s="102"/>
    </row>
    <row r="1198" spans="1:5" ht="19.7" customHeight="1" x14ac:dyDescent="0.25">
      <c r="A1198" s="17"/>
      <c r="B1198" s="17"/>
      <c r="C1198" s="17"/>
      <c r="D1198" s="102" t="s">
        <v>38</v>
      </c>
      <c r="E1198" s="102"/>
    </row>
    <row r="1199" spans="1:5" ht="19.7" customHeight="1" x14ac:dyDescent="0.25">
      <c r="A1199" s="17"/>
      <c r="B1199" s="17"/>
      <c r="C1199" s="17"/>
      <c r="D1199" s="13"/>
      <c r="E1199" s="13"/>
    </row>
    <row r="1200" spans="1:5" ht="19.7" customHeight="1" x14ac:dyDescent="0.25">
      <c r="A1200" s="17"/>
      <c r="B1200" s="19"/>
      <c r="C1200" s="17"/>
      <c r="D1200" s="102" t="s">
        <v>36</v>
      </c>
      <c r="E1200" s="102"/>
    </row>
    <row r="1201" spans="1:5" ht="19.7" customHeight="1" x14ac:dyDescent="0.25">
      <c r="A1201" s="17"/>
      <c r="B1201" s="18"/>
      <c r="C1201" s="17"/>
      <c r="D1201" s="102" t="s">
        <v>39</v>
      </c>
      <c r="E1201" s="102"/>
    </row>
    <row r="1202" spans="1:5" ht="19.7" customHeight="1" x14ac:dyDescent="0.25">
      <c r="A1202" s="17"/>
      <c r="B1202" s="18"/>
      <c r="C1202" s="17"/>
      <c r="D1202" s="20"/>
      <c r="E1202" s="20"/>
    </row>
    <row r="1203" spans="1:5" ht="19.7" customHeight="1" x14ac:dyDescent="0.25">
      <c r="A1203" s="20"/>
      <c r="B1203" s="102"/>
      <c r="C1203" s="102"/>
      <c r="D1203" s="102" t="s">
        <v>36</v>
      </c>
      <c r="E1203" s="102"/>
    </row>
    <row r="1204" spans="1:5" ht="19.7" customHeight="1" x14ac:dyDescent="0.25">
      <c r="A1204" s="17"/>
      <c r="B1204" s="17"/>
      <c r="C1204" s="17"/>
      <c r="D1204" s="102" t="s">
        <v>40</v>
      </c>
      <c r="E1204" s="102"/>
    </row>
    <row r="1205" spans="1:5" ht="18.600000000000001" customHeight="1" x14ac:dyDescent="0.25">
      <c r="A1205" s="103" t="s">
        <v>0</v>
      </c>
      <c r="B1205" s="103"/>
      <c r="C1205" s="103"/>
      <c r="D1205" s="103"/>
      <c r="E1205" s="103"/>
    </row>
    <row r="1206" spans="1:5" ht="18.600000000000001" customHeight="1" x14ac:dyDescent="0.25">
      <c r="A1206" s="103" t="s">
        <v>1</v>
      </c>
      <c r="B1206" s="103"/>
      <c r="C1206" s="103"/>
      <c r="D1206" s="103"/>
      <c r="E1206" s="103"/>
    </row>
    <row r="1207" spans="1:5" ht="18.600000000000001" customHeight="1" x14ac:dyDescent="0.25">
      <c r="A1207" s="103" t="s">
        <v>180</v>
      </c>
      <c r="B1207" s="103"/>
      <c r="C1207" s="103"/>
      <c r="D1207" s="103"/>
      <c r="E1207" s="103"/>
    </row>
    <row r="1208" spans="1:5" ht="18.600000000000001" customHeight="1" x14ac:dyDescent="0.25">
      <c r="A1208" s="104" t="s">
        <v>2</v>
      </c>
      <c r="B1208" s="104"/>
      <c r="C1208" s="1" t="s">
        <v>3</v>
      </c>
      <c r="D1208" s="2" t="s">
        <v>4</v>
      </c>
      <c r="E1208" s="2" t="s">
        <v>5</v>
      </c>
    </row>
    <row r="1209" spans="1:5" ht="18.600000000000001" customHeight="1" x14ac:dyDescent="0.25">
      <c r="A1209" s="22" t="s">
        <v>6</v>
      </c>
      <c r="B1209" s="23"/>
      <c r="C1209" s="24"/>
      <c r="D1209" s="25">
        <v>0</v>
      </c>
      <c r="E1209" s="26"/>
    </row>
    <row r="1210" spans="1:5" ht="18.600000000000001" customHeight="1" x14ac:dyDescent="0.25">
      <c r="A1210" s="22" t="s">
        <v>7</v>
      </c>
      <c r="B1210" s="23"/>
      <c r="C1210" s="27"/>
      <c r="D1210" s="28">
        <v>2121911.52</v>
      </c>
      <c r="E1210" s="29"/>
    </row>
    <row r="1211" spans="1:5" ht="18.600000000000001" customHeight="1" x14ac:dyDescent="0.25">
      <c r="A1211" s="22" t="s">
        <v>8</v>
      </c>
      <c r="B1211" s="23"/>
      <c r="C1211" s="27"/>
      <c r="D1211" s="28">
        <v>122039.87</v>
      </c>
      <c r="E1211" s="29"/>
    </row>
    <row r="1212" spans="1:5" ht="18.600000000000001" customHeight="1" x14ac:dyDescent="0.25">
      <c r="A1212" s="22" t="s">
        <v>9</v>
      </c>
      <c r="B1212" s="23"/>
      <c r="C1212" s="27"/>
      <c r="D1212" s="29">
        <v>966632.85</v>
      </c>
      <c r="E1212" s="29"/>
    </row>
    <row r="1213" spans="1:5" ht="18.600000000000001" customHeight="1" x14ac:dyDescent="0.25">
      <c r="A1213" s="22" t="s">
        <v>10</v>
      </c>
      <c r="B1213" s="23"/>
      <c r="C1213" s="27"/>
      <c r="D1213" s="30">
        <v>0</v>
      </c>
      <c r="E1213" s="29"/>
    </row>
    <row r="1214" spans="1:5" ht="18.600000000000001" customHeight="1" x14ac:dyDescent="0.25">
      <c r="A1214" s="22" t="s">
        <v>11</v>
      </c>
      <c r="B1214" s="23"/>
      <c r="C1214" s="27"/>
      <c r="D1214" s="30">
        <v>0</v>
      </c>
      <c r="E1214" s="29"/>
    </row>
    <row r="1215" spans="1:5" ht="18.600000000000001" customHeight="1" x14ac:dyDescent="0.25">
      <c r="A1215" s="22" t="s">
        <v>100</v>
      </c>
      <c r="B1215" s="23"/>
      <c r="C1215" s="27"/>
      <c r="D1215" s="29">
        <v>0</v>
      </c>
      <c r="E1215" s="29"/>
    </row>
    <row r="1216" spans="1:5" ht="18.600000000000001" customHeight="1" x14ac:dyDescent="0.25">
      <c r="A1216" s="22" t="s">
        <v>147</v>
      </c>
      <c r="B1216" s="23"/>
      <c r="C1216" s="27"/>
      <c r="D1216" s="29">
        <v>0</v>
      </c>
      <c r="E1216" s="29"/>
    </row>
    <row r="1217" spans="1:5" ht="18.600000000000001" customHeight="1" x14ac:dyDescent="0.25">
      <c r="A1217" s="22" t="s">
        <v>14</v>
      </c>
      <c r="B1217" s="23"/>
      <c r="C1217" s="27"/>
      <c r="D1217" s="29">
        <v>0</v>
      </c>
      <c r="E1217" s="29"/>
    </row>
    <row r="1218" spans="1:5" ht="18.600000000000001" customHeight="1" x14ac:dyDescent="0.25">
      <c r="A1218" s="22" t="s">
        <v>15</v>
      </c>
      <c r="B1218" s="23"/>
      <c r="C1218" s="27"/>
      <c r="D1218" s="31">
        <v>140180</v>
      </c>
      <c r="E1218" s="29"/>
    </row>
    <row r="1219" spans="1:5" ht="18.600000000000001" customHeight="1" x14ac:dyDescent="0.25">
      <c r="A1219" s="22" t="s">
        <v>16</v>
      </c>
      <c r="B1219" s="23"/>
      <c r="C1219" s="27"/>
      <c r="D1219" s="31"/>
      <c r="E1219" s="29"/>
    </row>
    <row r="1220" spans="1:5" ht="18.600000000000001" customHeight="1" x14ac:dyDescent="0.25">
      <c r="A1220" s="22" t="s">
        <v>17</v>
      </c>
      <c r="B1220" s="23"/>
      <c r="C1220" s="27"/>
      <c r="D1220" s="29">
        <v>171550</v>
      </c>
      <c r="E1220" s="29"/>
    </row>
    <row r="1221" spans="1:5" ht="18.600000000000001" customHeight="1" x14ac:dyDescent="0.25">
      <c r="A1221" s="22" t="s">
        <v>18</v>
      </c>
      <c r="B1221" s="23"/>
      <c r="C1221" s="27"/>
      <c r="D1221" s="31">
        <v>0</v>
      </c>
      <c r="E1221" s="29"/>
    </row>
    <row r="1222" spans="1:5" ht="18.600000000000001" customHeight="1" x14ac:dyDescent="0.25">
      <c r="A1222" s="22" t="s">
        <v>19</v>
      </c>
      <c r="B1222" s="23"/>
      <c r="C1222" s="27"/>
      <c r="D1222" s="29">
        <v>24000</v>
      </c>
      <c r="E1222" s="29"/>
    </row>
    <row r="1223" spans="1:5" ht="18.600000000000001" customHeight="1" x14ac:dyDescent="0.25">
      <c r="A1223" s="22" t="s">
        <v>20</v>
      </c>
      <c r="B1223" s="23"/>
      <c r="C1223" s="27"/>
      <c r="D1223" s="31">
        <v>139211.06</v>
      </c>
      <c r="E1223" s="29"/>
    </row>
    <row r="1224" spans="1:5" ht="18.600000000000001" customHeight="1" x14ac:dyDescent="0.25">
      <c r="A1224" s="22" t="s">
        <v>21</v>
      </c>
      <c r="B1224" s="23"/>
      <c r="C1224" s="27"/>
      <c r="D1224" s="29">
        <v>36353.599999999999</v>
      </c>
      <c r="E1224" s="29"/>
    </row>
    <row r="1225" spans="1:5" ht="18.600000000000001" customHeight="1" x14ac:dyDescent="0.25">
      <c r="A1225" s="22" t="s">
        <v>22</v>
      </c>
      <c r="B1225" s="23"/>
      <c r="C1225" s="27"/>
      <c r="D1225" s="29">
        <v>457347.36</v>
      </c>
      <c r="E1225" s="29"/>
    </row>
    <row r="1226" spans="1:5" ht="18.600000000000001" customHeight="1" x14ac:dyDescent="0.25">
      <c r="A1226" s="22" t="s">
        <v>171</v>
      </c>
      <c r="B1226" s="23"/>
      <c r="C1226" s="27"/>
      <c r="D1226" s="31">
        <v>170000</v>
      </c>
      <c r="E1226" s="29"/>
    </row>
    <row r="1227" spans="1:5" ht="18.600000000000001" customHeight="1" x14ac:dyDescent="0.25">
      <c r="A1227" s="22" t="s">
        <v>176</v>
      </c>
      <c r="B1227" s="23"/>
      <c r="C1227" s="27"/>
      <c r="D1227" s="31">
        <v>39000</v>
      </c>
      <c r="E1227" s="29"/>
    </row>
    <row r="1228" spans="1:5" ht="18.600000000000001" customHeight="1" x14ac:dyDescent="0.25">
      <c r="A1228" s="22" t="s">
        <v>170</v>
      </c>
      <c r="B1228" s="23"/>
      <c r="C1228" s="27"/>
      <c r="D1228" s="31">
        <v>10000</v>
      </c>
      <c r="E1228" s="29"/>
    </row>
    <row r="1229" spans="1:5" ht="18.600000000000001" customHeight="1" x14ac:dyDescent="0.25">
      <c r="A1229" s="22" t="s">
        <v>25</v>
      </c>
      <c r="B1229" s="23"/>
      <c r="C1229" s="27"/>
      <c r="D1229" s="31">
        <v>0</v>
      </c>
      <c r="E1229" s="29">
        <v>0</v>
      </c>
    </row>
    <row r="1230" spans="1:5" ht="18.600000000000001" customHeight="1" x14ac:dyDescent="0.25">
      <c r="A1230" s="22" t="s">
        <v>160</v>
      </c>
      <c r="B1230" s="23"/>
      <c r="C1230" s="27"/>
      <c r="D1230" s="31">
        <v>0</v>
      </c>
      <c r="E1230" s="29">
        <v>46736.98</v>
      </c>
    </row>
    <row r="1231" spans="1:5" ht="18.600000000000001" customHeight="1" x14ac:dyDescent="0.25">
      <c r="A1231" s="22" t="s">
        <v>27</v>
      </c>
      <c r="B1231" s="23"/>
      <c r="C1231" s="27"/>
      <c r="D1231" s="31">
        <v>0</v>
      </c>
      <c r="E1231" s="29">
        <v>0</v>
      </c>
    </row>
    <row r="1232" spans="1:5" ht="18.600000000000001" customHeight="1" x14ac:dyDescent="0.25">
      <c r="A1232" s="22"/>
      <c r="B1232" s="23" t="s">
        <v>28</v>
      </c>
      <c r="C1232" s="27"/>
      <c r="D1232" s="29"/>
      <c r="E1232" s="29">
        <v>1149597.57</v>
      </c>
    </row>
    <row r="1233" spans="1:5" ht="18.600000000000001" customHeight="1" x14ac:dyDescent="0.25">
      <c r="A1233" s="22"/>
      <c r="B1233" s="23" t="s">
        <v>29</v>
      </c>
      <c r="C1233" s="27"/>
      <c r="D1233" s="29"/>
      <c r="E1233" s="29">
        <v>0</v>
      </c>
    </row>
    <row r="1234" spans="1:5" ht="18.600000000000001" customHeight="1" x14ac:dyDescent="0.25">
      <c r="A1234" s="22"/>
      <c r="B1234" s="23" t="s">
        <v>30</v>
      </c>
      <c r="C1234" s="27"/>
      <c r="D1234" s="29"/>
      <c r="E1234" s="29">
        <v>429200</v>
      </c>
    </row>
    <row r="1235" spans="1:5" ht="18.600000000000001" customHeight="1" x14ac:dyDescent="0.25">
      <c r="A1235" s="22"/>
      <c r="B1235" s="23" t="s">
        <v>31</v>
      </c>
      <c r="C1235" s="27"/>
      <c r="D1235" s="29"/>
      <c r="E1235" s="29">
        <v>1801352.91</v>
      </c>
    </row>
    <row r="1236" spans="1:5" ht="18.600000000000001" customHeight="1" x14ac:dyDescent="0.25">
      <c r="A1236" s="22"/>
      <c r="B1236" s="23" t="s">
        <v>32</v>
      </c>
      <c r="C1236" s="27"/>
      <c r="D1236" s="29"/>
      <c r="E1236" s="29">
        <v>971338.8</v>
      </c>
    </row>
    <row r="1237" spans="1:5" ht="18.600000000000001" customHeight="1" x14ac:dyDescent="0.25">
      <c r="A1237" s="22"/>
      <c r="B1237" s="23" t="s">
        <v>33</v>
      </c>
      <c r="C1237" s="27"/>
      <c r="D1237" s="29"/>
      <c r="E1237" s="31">
        <v>0</v>
      </c>
    </row>
    <row r="1238" spans="1:5" ht="18.600000000000001" customHeight="1" x14ac:dyDescent="0.25">
      <c r="A1238" s="22"/>
      <c r="B1238" s="23" t="s">
        <v>34</v>
      </c>
      <c r="C1238" s="27"/>
      <c r="D1238" s="29"/>
      <c r="E1238" s="31"/>
    </row>
    <row r="1239" spans="1:5" ht="18.600000000000001" customHeight="1" x14ac:dyDescent="0.25">
      <c r="A1239" s="87"/>
      <c r="B1239" s="88" t="s">
        <v>35</v>
      </c>
      <c r="C1239" s="89"/>
      <c r="D1239" s="90"/>
      <c r="E1239" s="91"/>
    </row>
    <row r="1240" spans="1:5" ht="18.600000000000001" customHeight="1" thickBot="1" x14ac:dyDescent="0.3">
      <c r="A1240" s="13"/>
      <c r="B1240" s="14"/>
      <c r="C1240" s="13"/>
      <c r="D1240" s="57">
        <f>SUM(D1209:D1239)</f>
        <v>4398226.26</v>
      </c>
      <c r="E1240" s="57">
        <f>SUM(E1229:E1239)</f>
        <v>4398226.26</v>
      </c>
    </row>
    <row r="1241" spans="1:5" ht="18.600000000000001" customHeight="1" thickTop="1" x14ac:dyDescent="0.25">
      <c r="A1241" s="14"/>
      <c r="B1241" s="14"/>
      <c r="C1241" s="14"/>
      <c r="D1241" s="16"/>
      <c r="E1241" s="16"/>
    </row>
    <row r="1242" spans="1:5" ht="19.7" customHeight="1" x14ac:dyDescent="0.25">
      <c r="A1242" s="17"/>
      <c r="B1242" s="18"/>
      <c r="C1242" s="18"/>
      <c r="D1242" s="102" t="s">
        <v>36</v>
      </c>
      <c r="E1242" s="102"/>
    </row>
    <row r="1243" spans="1:5" ht="19.7" customHeight="1" x14ac:dyDescent="0.25">
      <c r="A1243" s="18"/>
      <c r="B1243" s="19"/>
      <c r="C1243" s="17"/>
      <c r="D1243" s="102" t="s">
        <v>37</v>
      </c>
      <c r="E1243" s="102"/>
    </row>
    <row r="1244" spans="1:5" ht="19.7" customHeight="1" x14ac:dyDescent="0.25">
      <c r="A1244" s="18"/>
      <c r="B1244" s="19"/>
      <c r="C1244" s="17"/>
      <c r="D1244" s="20"/>
      <c r="E1244" s="20"/>
    </row>
    <row r="1245" spans="1:5" ht="19.7" customHeight="1" x14ac:dyDescent="0.25">
      <c r="A1245" s="17"/>
      <c r="B1245" s="18"/>
      <c r="C1245" s="18"/>
      <c r="D1245" s="102" t="s">
        <v>36</v>
      </c>
      <c r="E1245" s="102"/>
    </row>
    <row r="1246" spans="1:5" ht="19.7" customHeight="1" x14ac:dyDescent="0.25">
      <c r="A1246" s="17"/>
      <c r="B1246" s="17"/>
      <c r="C1246" s="17"/>
      <c r="D1246" s="102" t="s">
        <v>38</v>
      </c>
      <c r="E1246" s="102"/>
    </row>
    <row r="1247" spans="1:5" ht="19.7" customHeight="1" x14ac:dyDescent="0.25">
      <c r="A1247" s="17"/>
      <c r="B1247" s="17"/>
      <c r="C1247" s="17"/>
      <c r="D1247" s="13"/>
      <c r="E1247" s="13"/>
    </row>
    <row r="1248" spans="1:5" ht="19.7" customHeight="1" x14ac:dyDescent="0.25">
      <c r="A1248" s="17"/>
      <c r="B1248" s="19"/>
      <c r="C1248" s="17"/>
      <c r="D1248" s="102" t="s">
        <v>36</v>
      </c>
      <c r="E1248" s="102"/>
    </row>
    <row r="1249" spans="1:5" ht="19.7" customHeight="1" x14ac:dyDescent="0.25">
      <c r="A1249" s="17"/>
      <c r="B1249" s="18"/>
      <c r="C1249" s="17"/>
      <c r="D1249" s="102" t="s">
        <v>39</v>
      </c>
      <c r="E1249" s="102"/>
    </row>
    <row r="1250" spans="1:5" ht="19.7" customHeight="1" x14ac:dyDescent="0.25">
      <c r="A1250" s="17"/>
      <c r="B1250" s="18"/>
      <c r="C1250" s="17"/>
      <c r="D1250" s="20"/>
      <c r="E1250" s="20"/>
    </row>
    <row r="1251" spans="1:5" ht="19.7" customHeight="1" x14ac:dyDescent="0.25">
      <c r="A1251" s="20"/>
      <c r="B1251" s="102"/>
      <c r="C1251" s="102"/>
      <c r="D1251" s="102" t="s">
        <v>36</v>
      </c>
      <c r="E1251" s="102"/>
    </row>
    <row r="1252" spans="1:5" ht="19.7" customHeight="1" x14ac:dyDescent="0.25">
      <c r="A1252" s="17"/>
      <c r="B1252" s="17"/>
      <c r="C1252" s="17"/>
      <c r="D1252" s="102" t="s">
        <v>40</v>
      </c>
      <c r="E1252" s="102"/>
    </row>
    <row r="1253" spans="1:5" ht="18.600000000000001" customHeight="1" x14ac:dyDescent="0.25">
      <c r="A1253" s="103" t="s">
        <v>0</v>
      </c>
      <c r="B1253" s="103"/>
      <c r="C1253" s="103"/>
      <c r="D1253" s="103"/>
      <c r="E1253" s="103"/>
    </row>
    <row r="1254" spans="1:5" ht="18.600000000000001" customHeight="1" x14ac:dyDescent="0.25">
      <c r="A1254" s="103" t="s">
        <v>1</v>
      </c>
      <c r="B1254" s="103"/>
      <c r="C1254" s="103"/>
      <c r="D1254" s="103"/>
      <c r="E1254" s="103"/>
    </row>
    <row r="1255" spans="1:5" ht="18.600000000000001" customHeight="1" x14ac:dyDescent="0.25">
      <c r="A1255" s="103" t="s">
        <v>184</v>
      </c>
      <c r="B1255" s="103"/>
      <c r="C1255" s="103"/>
      <c r="D1255" s="103"/>
      <c r="E1255" s="103"/>
    </row>
    <row r="1256" spans="1:5" ht="18.600000000000001" customHeight="1" x14ac:dyDescent="0.25">
      <c r="A1256" s="104" t="s">
        <v>2</v>
      </c>
      <c r="B1256" s="104"/>
      <c r="C1256" s="1" t="s">
        <v>3</v>
      </c>
      <c r="D1256" s="2" t="s">
        <v>4</v>
      </c>
      <c r="E1256" s="2" t="s">
        <v>5</v>
      </c>
    </row>
    <row r="1257" spans="1:5" ht="18.600000000000001" customHeight="1" x14ac:dyDescent="0.25">
      <c r="A1257" s="22" t="s">
        <v>6</v>
      </c>
      <c r="B1257" s="23"/>
      <c r="C1257" s="24"/>
      <c r="D1257" s="25">
        <v>0</v>
      </c>
      <c r="E1257" s="26"/>
    </row>
    <row r="1258" spans="1:5" ht="18.600000000000001" customHeight="1" x14ac:dyDescent="0.25">
      <c r="A1258" s="22" t="s">
        <v>7</v>
      </c>
      <c r="B1258" s="23"/>
      <c r="C1258" s="27"/>
      <c r="D1258" s="28">
        <v>2212487.66</v>
      </c>
      <c r="E1258" s="29"/>
    </row>
    <row r="1259" spans="1:5" ht="18.600000000000001" customHeight="1" x14ac:dyDescent="0.25">
      <c r="A1259" s="22" t="s">
        <v>8</v>
      </c>
      <c r="B1259" s="23"/>
      <c r="C1259" s="27"/>
      <c r="D1259" s="28">
        <v>92564.87</v>
      </c>
      <c r="E1259" s="29"/>
    </row>
    <row r="1260" spans="1:5" ht="18.600000000000001" customHeight="1" x14ac:dyDescent="0.25">
      <c r="A1260" s="22" t="s">
        <v>9</v>
      </c>
      <c r="B1260" s="23"/>
      <c r="C1260" s="27"/>
      <c r="D1260" s="29">
        <v>966632.85</v>
      </c>
      <c r="E1260" s="29"/>
    </row>
    <row r="1261" spans="1:5" ht="18.600000000000001" customHeight="1" x14ac:dyDescent="0.25">
      <c r="A1261" s="22" t="s">
        <v>10</v>
      </c>
      <c r="B1261" s="23"/>
      <c r="C1261" s="27"/>
      <c r="D1261" s="30">
        <v>0</v>
      </c>
      <c r="E1261" s="29"/>
    </row>
    <row r="1262" spans="1:5" ht="18.600000000000001" customHeight="1" x14ac:dyDescent="0.25">
      <c r="A1262" s="22" t="s">
        <v>11</v>
      </c>
      <c r="B1262" s="23"/>
      <c r="C1262" s="27"/>
      <c r="D1262" s="30">
        <v>0</v>
      </c>
      <c r="E1262" s="29"/>
    </row>
    <row r="1263" spans="1:5" ht="18.600000000000001" customHeight="1" x14ac:dyDescent="0.25">
      <c r="A1263" s="22" t="s">
        <v>100</v>
      </c>
      <c r="B1263" s="23"/>
      <c r="C1263" s="27"/>
      <c r="D1263" s="29">
        <v>0</v>
      </c>
      <c r="E1263" s="29"/>
    </row>
    <row r="1264" spans="1:5" ht="18.600000000000001" customHeight="1" x14ac:dyDescent="0.25">
      <c r="A1264" s="22" t="s">
        <v>147</v>
      </c>
      <c r="B1264" s="23"/>
      <c r="C1264" s="27"/>
      <c r="D1264" s="29">
        <v>0</v>
      </c>
      <c r="E1264" s="29"/>
    </row>
    <row r="1265" spans="1:5" ht="18.600000000000001" customHeight="1" x14ac:dyDescent="0.25">
      <c r="A1265" s="22" t="s">
        <v>14</v>
      </c>
      <c r="B1265" s="23"/>
      <c r="C1265" s="27"/>
      <c r="D1265" s="29">
        <v>0</v>
      </c>
      <c r="E1265" s="29"/>
    </row>
    <row r="1266" spans="1:5" ht="18.600000000000001" customHeight="1" x14ac:dyDescent="0.25">
      <c r="A1266" s="22" t="s">
        <v>15</v>
      </c>
      <c r="B1266" s="23"/>
      <c r="C1266" s="27"/>
      <c r="D1266" s="31">
        <v>160540</v>
      </c>
      <c r="E1266" s="29"/>
    </row>
    <row r="1267" spans="1:5" ht="18.600000000000001" customHeight="1" x14ac:dyDescent="0.25">
      <c r="A1267" s="22" t="s">
        <v>16</v>
      </c>
      <c r="B1267" s="23"/>
      <c r="C1267" s="27"/>
      <c r="D1267" s="31"/>
      <c r="E1267" s="29"/>
    </row>
    <row r="1268" spans="1:5" ht="18.600000000000001" customHeight="1" x14ac:dyDescent="0.25">
      <c r="A1268" s="22" t="s">
        <v>17</v>
      </c>
      <c r="B1268" s="23"/>
      <c r="C1268" s="27"/>
      <c r="D1268" s="29">
        <v>196400</v>
      </c>
      <c r="E1268" s="29"/>
    </row>
    <row r="1269" spans="1:5" ht="18.600000000000001" customHeight="1" x14ac:dyDescent="0.25">
      <c r="A1269" s="22" t="s">
        <v>18</v>
      </c>
      <c r="B1269" s="23"/>
      <c r="C1269" s="27"/>
      <c r="D1269" s="31">
        <v>0</v>
      </c>
      <c r="E1269" s="29"/>
    </row>
    <row r="1270" spans="1:5" ht="18.600000000000001" customHeight="1" x14ac:dyDescent="0.25">
      <c r="A1270" s="22" t="s">
        <v>19</v>
      </c>
      <c r="B1270" s="23"/>
      <c r="C1270" s="27"/>
      <c r="D1270" s="29">
        <v>28000</v>
      </c>
      <c r="E1270" s="29"/>
    </row>
    <row r="1271" spans="1:5" ht="18.600000000000001" customHeight="1" x14ac:dyDescent="0.25">
      <c r="A1271" s="22" t="s">
        <v>20</v>
      </c>
      <c r="B1271" s="23"/>
      <c r="C1271" s="27"/>
      <c r="D1271" s="31">
        <v>160780</v>
      </c>
      <c r="E1271" s="29"/>
    </row>
    <row r="1272" spans="1:5" ht="18.600000000000001" customHeight="1" x14ac:dyDescent="0.25">
      <c r="A1272" s="22" t="s">
        <v>21</v>
      </c>
      <c r="B1272" s="23"/>
      <c r="C1272" s="27"/>
      <c r="D1272" s="29">
        <v>39243.599999999999</v>
      </c>
      <c r="E1272" s="29"/>
    </row>
    <row r="1273" spans="1:5" ht="18.600000000000001" customHeight="1" x14ac:dyDescent="0.25">
      <c r="A1273" s="22" t="s">
        <v>22</v>
      </c>
      <c r="B1273" s="23"/>
      <c r="C1273" s="27"/>
      <c r="D1273" s="29">
        <v>457680.28</v>
      </c>
      <c r="E1273" s="29"/>
    </row>
    <row r="1274" spans="1:5" ht="18.600000000000001" customHeight="1" x14ac:dyDescent="0.25">
      <c r="A1274" s="22" t="s">
        <v>171</v>
      </c>
      <c r="B1274" s="23"/>
      <c r="C1274" s="27"/>
      <c r="D1274" s="31">
        <v>170000</v>
      </c>
      <c r="E1274" s="29"/>
    </row>
    <row r="1275" spans="1:5" ht="18.600000000000001" customHeight="1" x14ac:dyDescent="0.25">
      <c r="A1275" s="22" t="s">
        <v>176</v>
      </c>
      <c r="B1275" s="23"/>
      <c r="C1275" s="27"/>
      <c r="D1275" s="31">
        <v>39000</v>
      </c>
      <c r="E1275" s="29"/>
    </row>
    <row r="1276" spans="1:5" ht="18.600000000000001" customHeight="1" x14ac:dyDescent="0.25">
      <c r="A1276" s="22" t="s">
        <v>170</v>
      </c>
      <c r="B1276" s="23"/>
      <c r="C1276" s="27"/>
      <c r="D1276" s="31">
        <v>10000</v>
      </c>
      <c r="E1276" s="29"/>
    </row>
    <row r="1277" spans="1:5" ht="18.600000000000001" customHeight="1" x14ac:dyDescent="0.25">
      <c r="A1277" s="22" t="s">
        <v>25</v>
      </c>
      <c r="B1277" s="23"/>
      <c r="C1277" s="27"/>
      <c r="D1277" s="31">
        <v>0</v>
      </c>
      <c r="E1277" s="29">
        <v>0</v>
      </c>
    </row>
    <row r="1278" spans="1:5" ht="18.600000000000001" customHeight="1" x14ac:dyDescent="0.25">
      <c r="A1278" s="22" t="s">
        <v>160</v>
      </c>
      <c r="B1278" s="23"/>
      <c r="C1278" s="27"/>
      <c r="D1278" s="31">
        <v>0</v>
      </c>
      <c r="E1278" s="29">
        <v>46736.98</v>
      </c>
    </row>
    <row r="1279" spans="1:5" ht="18.600000000000001" customHeight="1" x14ac:dyDescent="0.25">
      <c r="A1279" s="22" t="s">
        <v>27</v>
      </c>
      <c r="B1279" s="23"/>
      <c r="C1279" s="27"/>
      <c r="D1279" s="31">
        <v>0</v>
      </c>
      <c r="E1279" s="29">
        <v>0</v>
      </c>
    </row>
    <row r="1280" spans="1:5" ht="18.600000000000001" customHeight="1" x14ac:dyDescent="0.25">
      <c r="A1280" s="22"/>
      <c r="B1280" s="23" t="s">
        <v>28</v>
      </c>
      <c r="C1280" s="27"/>
      <c r="D1280" s="29"/>
      <c r="E1280" s="29">
        <v>1284000.57</v>
      </c>
    </row>
    <row r="1281" spans="1:5" ht="18.600000000000001" customHeight="1" x14ac:dyDescent="0.25">
      <c r="A1281" s="22"/>
      <c r="B1281" s="23" t="s">
        <v>29</v>
      </c>
      <c r="C1281" s="27"/>
      <c r="D1281" s="29"/>
      <c r="E1281" s="29">
        <v>0</v>
      </c>
    </row>
    <row r="1282" spans="1:5" ht="18.600000000000001" customHeight="1" x14ac:dyDescent="0.25">
      <c r="A1282" s="22"/>
      <c r="B1282" s="23" t="s">
        <v>30</v>
      </c>
      <c r="C1282" s="27"/>
      <c r="D1282" s="29"/>
      <c r="E1282" s="29">
        <v>429900</v>
      </c>
    </row>
    <row r="1283" spans="1:5" ht="18.600000000000001" customHeight="1" x14ac:dyDescent="0.25">
      <c r="A1283" s="22"/>
      <c r="B1283" s="23" t="s">
        <v>31</v>
      </c>
      <c r="C1283" s="27"/>
      <c r="D1283" s="29"/>
      <c r="E1283" s="29">
        <v>1801352.91</v>
      </c>
    </row>
    <row r="1284" spans="1:5" ht="18.600000000000001" customHeight="1" x14ac:dyDescent="0.25">
      <c r="A1284" s="22"/>
      <c r="B1284" s="23" t="s">
        <v>32</v>
      </c>
      <c r="C1284" s="27"/>
      <c r="D1284" s="29"/>
      <c r="E1284" s="29">
        <v>971338.8</v>
      </c>
    </row>
    <row r="1285" spans="1:5" ht="18.600000000000001" customHeight="1" x14ac:dyDescent="0.25">
      <c r="A1285" s="22"/>
      <c r="B1285" s="23" t="s">
        <v>33</v>
      </c>
      <c r="C1285" s="27"/>
      <c r="D1285" s="29"/>
      <c r="E1285" s="31">
        <v>0</v>
      </c>
    </row>
    <row r="1286" spans="1:5" ht="18.600000000000001" customHeight="1" x14ac:dyDescent="0.25">
      <c r="A1286" s="22"/>
      <c r="B1286" s="23" t="s">
        <v>34</v>
      </c>
      <c r="C1286" s="27"/>
      <c r="D1286" s="29"/>
      <c r="E1286" s="31"/>
    </row>
    <row r="1287" spans="1:5" ht="18.600000000000001" customHeight="1" x14ac:dyDescent="0.25">
      <c r="A1287" s="87"/>
      <c r="B1287" s="88" t="s">
        <v>35</v>
      </c>
      <c r="C1287" s="89"/>
      <c r="D1287" s="90"/>
      <c r="E1287" s="91"/>
    </row>
    <row r="1288" spans="1:5" ht="18.600000000000001" customHeight="1" thickBot="1" x14ac:dyDescent="0.3">
      <c r="A1288" s="13"/>
      <c r="B1288" s="14"/>
      <c r="C1288" s="13"/>
      <c r="D1288" s="57">
        <f>SUM(D1257:D1287)</f>
        <v>4533329.2600000007</v>
      </c>
      <c r="E1288" s="57">
        <f>SUM(E1277:E1287)</f>
        <v>4533329.26</v>
      </c>
    </row>
    <row r="1289" spans="1:5" ht="18.600000000000001" customHeight="1" thickTop="1" x14ac:dyDescent="0.25">
      <c r="A1289" s="14"/>
      <c r="B1289" s="14"/>
      <c r="C1289" s="14"/>
      <c r="D1289" s="16"/>
      <c r="E1289" s="16"/>
    </row>
    <row r="1290" spans="1:5" ht="19.7" customHeight="1" x14ac:dyDescent="0.25">
      <c r="A1290" s="17"/>
      <c r="B1290" s="18"/>
      <c r="C1290" s="18"/>
      <c r="D1290" s="102" t="s">
        <v>36</v>
      </c>
      <c r="E1290" s="102"/>
    </row>
    <row r="1291" spans="1:5" ht="19.7" customHeight="1" x14ac:dyDescent="0.25">
      <c r="A1291" s="18"/>
      <c r="B1291" s="19"/>
      <c r="C1291" s="17"/>
      <c r="D1291" s="102" t="s">
        <v>37</v>
      </c>
      <c r="E1291" s="102"/>
    </row>
    <row r="1292" spans="1:5" ht="19.7" customHeight="1" x14ac:dyDescent="0.25">
      <c r="A1292" s="18"/>
      <c r="B1292" s="19"/>
      <c r="C1292" s="17"/>
      <c r="D1292" s="20"/>
      <c r="E1292" s="20"/>
    </row>
    <row r="1293" spans="1:5" ht="19.7" customHeight="1" x14ac:dyDescent="0.25">
      <c r="A1293" s="17"/>
      <c r="B1293" s="18"/>
      <c r="C1293" s="18"/>
      <c r="D1293" s="102" t="s">
        <v>36</v>
      </c>
      <c r="E1293" s="102"/>
    </row>
    <row r="1294" spans="1:5" ht="19.7" customHeight="1" x14ac:dyDescent="0.25">
      <c r="A1294" s="17"/>
      <c r="B1294" s="17"/>
      <c r="C1294" s="17"/>
      <c r="D1294" s="102" t="s">
        <v>38</v>
      </c>
      <c r="E1294" s="102"/>
    </row>
    <row r="1295" spans="1:5" ht="19.7" customHeight="1" x14ac:dyDescent="0.25">
      <c r="A1295" s="17"/>
      <c r="B1295" s="17"/>
      <c r="C1295" s="17"/>
      <c r="D1295" s="13"/>
      <c r="E1295" s="13"/>
    </row>
    <row r="1296" spans="1:5" ht="19.7" customHeight="1" x14ac:dyDescent="0.25">
      <c r="A1296" s="17"/>
      <c r="B1296" s="19"/>
      <c r="C1296" s="17"/>
      <c r="D1296" s="102" t="s">
        <v>36</v>
      </c>
      <c r="E1296" s="102"/>
    </row>
    <row r="1297" spans="1:5" ht="19.7" customHeight="1" x14ac:dyDescent="0.25">
      <c r="A1297" s="17"/>
      <c r="B1297" s="18"/>
      <c r="C1297" s="17"/>
      <c r="D1297" s="102" t="s">
        <v>39</v>
      </c>
      <c r="E1297" s="102"/>
    </row>
    <row r="1298" spans="1:5" ht="19.7" customHeight="1" x14ac:dyDescent="0.25">
      <c r="A1298" s="17"/>
      <c r="B1298" s="18"/>
      <c r="C1298" s="17"/>
      <c r="D1298" s="20"/>
      <c r="E1298" s="20"/>
    </row>
    <row r="1299" spans="1:5" ht="19.7" customHeight="1" x14ac:dyDescent="0.25">
      <c r="A1299" s="20"/>
      <c r="B1299" s="102"/>
      <c r="C1299" s="102"/>
      <c r="D1299" s="102" t="s">
        <v>36</v>
      </c>
      <c r="E1299" s="102"/>
    </row>
    <row r="1300" spans="1:5" ht="19.7" customHeight="1" x14ac:dyDescent="0.25">
      <c r="A1300" s="17"/>
      <c r="B1300" s="17"/>
      <c r="C1300" s="17"/>
      <c r="D1300" s="102" t="s">
        <v>40</v>
      </c>
      <c r="E1300" s="102"/>
    </row>
    <row r="1301" spans="1:5" ht="18.600000000000001" customHeight="1" x14ac:dyDescent="0.25">
      <c r="A1301" s="103" t="s">
        <v>0</v>
      </c>
      <c r="B1301" s="103"/>
      <c r="C1301" s="103"/>
      <c r="D1301" s="103"/>
      <c r="E1301" s="103"/>
    </row>
    <row r="1302" spans="1:5" ht="18.600000000000001" customHeight="1" x14ac:dyDescent="0.25">
      <c r="A1302" s="103" t="s">
        <v>1</v>
      </c>
      <c r="B1302" s="103"/>
      <c r="C1302" s="103"/>
      <c r="D1302" s="103"/>
      <c r="E1302" s="103"/>
    </row>
    <row r="1303" spans="1:5" ht="18.600000000000001" customHeight="1" x14ac:dyDescent="0.25">
      <c r="A1303" s="103" t="s">
        <v>188</v>
      </c>
      <c r="B1303" s="103"/>
      <c r="C1303" s="103"/>
      <c r="D1303" s="103"/>
      <c r="E1303" s="103"/>
    </row>
    <row r="1304" spans="1:5" ht="18.600000000000001" customHeight="1" x14ac:dyDescent="0.25">
      <c r="A1304" s="104" t="s">
        <v>2</v>
      </c>
      <c r="B1304" s="104"/>
      <c r="C1304" s="1" t="s">
        <v>3</v>
      </c>
      <c r="D1304" s="2" t="s">
        <v>4</v>
      </c>
      <c r="E1304" s="2" t="s">
        <v>5</v>
      </c>
    </row>
    <row r="1305" spans="1:5" ht="18.600000000000001" customHeight="1" x14ac:dyDescent="0.25">
      <c r="A1305" s="22" t="s">
        <v>6</v>
      </c>
      <c r="B1305" s="23"/>
      <c r="C1305" s="24"/>
      <c r="D1305" s="25">
        <v>0</v>
      </c>
      <c r="E1305" s="26"/>
    </row>
    <row r="1306" spans="1:5" ht="18.600000000000001" customHeight="1" x14ac:dyDescent="0.25">
      <c r="A1306" s="22" t="s">
        <v>7</v>
      </c>
      <c r="B1306" s="23"/>
      <c r="C1306" s="27"/>
      <c r="D1306" s="28">
        <v>2260739.13</v>
      </c>
      <c r="E1306" s="29"/>
    </row>
    <row r="1307" spans="1:5" ht="18.600000000000001" customHeight="1" x14ac:dyDescent="0.25">
      <c r="A1307" s="22" t="s">
        <v>8</v>
      </c>
      <c r="B1307" s="23"/>
      <c r="C1307" s="27"/>
      <c r="D1307" s="28">
        <v>62452.87</v>
      </c>
      <c r="E1307" s="29"/>
    </row>
    <row r="1308" spans="1:5" ht="18.600000000000001" customHeight="1" x14ac:dyDescent="0.25">
      <c r="A1308" s="22" t="s">
        <v>9</v>
      </c>
      <c r="B1308" s="23"/>
      <c r="C1308" s="27"/>
      <c r="D1308" s="29">
        <v>966632.85</v>
      </c>
      <c r="E1308" s="29"/>
    </row>
    <row r="1309" spans="1:5" ht="18.600000000000001" customHeight="1" x14ac:dyDescent="0.25">
      <c r="A1309" s="22" t="s">
        <v>10</v>
      </c>
      <c r="B1309" s="23"/>
      <c r="C1309" s="27"/>
      <c r="D1309" s="30">
        <v>0</v>
      </c>
      <c r="E1309" s="29"/>
    </row>
    <row r="1310" spans="1:5" ht="18.600000000000001" customHeight="1" x14ac:dyDescent="0.25">
      <c r="A1310" s="22" t="s">
        <v>11</v>
      </c>
      <c r="B1310" s="23"/>
      <c r="C1310" s="27"/>
      <c r="D1310" s="30">
        <v>0</v>
      </c>
      <c r="E1310" s="29"/>
    </row>
    <row r="1311" spans="1:5" ht="18.600000000000001" customHeight="1" x14ac:dyDescent="0.25">
      <c r="A1311" s="22" t="s">
        <v>100</v>
      </c>
      <c r="B1311" s="23"/>
      <c r="C1311" s="27"/>
      <c r="D1311" s="29">
        <v>0</v>
      </c>
      <c r="E1311" s="29"/>
    </row>
    <row r="1312" spans="1:5" ht="18.600000000000001" customHeight="1" x14ac:dyDescent="0.25">
      <c r="A1312" s="22" t="s">
        <v>147</v>
      </c>
      <c r="B1312" s="23"/>
      <c r="C1312" s="27"/>
      <c r="D1312" s="29">
        <v>0</v>
      </c>
      <c r="E1312" s="29"/>
    </row>
    <row r="1313" spans="1:5" ht="18.600000000000001" customHeight="1" x14ac:dyDescent="0.25">
      <c r="A1313" s="22" t="s">
        <v>14</v>
      </c>
      <c r="B1313" s="23"/>
      <c r="C1313" s="27"/>
      <c r="D1313" s="29">
        <v>0</v>
      </c>
      <c r="E1313" s="29"/>
    </row>
    <row r="1314" spans="1:5" ht="18.600000000000001" customHeight="1" x14ac:dyDescent="0.25">
      <c r="A1314" s="22" t="s">
        <v>15</v>
      </c>
      <c r="B1314" s="23"/>
      <c r="C1314" s="27"/>
      <c r="D1314" s="31">
        <v>180900</v>
      </c>
      <c r="E1314" s="29"/>
    </row>
    <row r="1315" spans="1:5" ht="18.600000000000001" customHeight="1" x14ac:dyDescent="0.25">
      <c r="A1315" s="22" t="s">
        <v>16</v>
      </c>
      <c r="B1315" s="23"/>
      <c r="C1315" s="27"/>
      <c r="D1315" s="31"/>
      <c r="E1315" s="29"/>
    </row>
    <row r="1316" spans="1:5" ht="18.600000000000001" customHeight="1" x14ac:dyDescent="0.25">
      <c r="A1316" s="22" t="s">
        <v>17</v>
      </c>
      <c r="B1316" s="23"/>
      <c r="C1316" s="27"/>
      <c r="D1316" s="29">
        <v>221250</v>
      </c>
      <c r="E1316" s="29"/>
    </row>
    <row r="1317" spans="1:5" ht="18.600000000000001" customHeight="1" x14ac:dyDescent="0.25">
      <c r="A1317" s="22" t="s">
        <v>18</v>
      </c>
      <c r="B1317" s="23"/>
      <c r="C1317" s="27"/>
      <c r="D1317" s="31">
        <v>0</v>
      </c>
      <c r="E1317" s="29"/>
    </row>
    <row r="1318" spans="1:5" ht="18.600000000000001" customHeight="1" x14ac:dyDescent="0.25">
      <c r="A1318" s="22" t="s">
        <v>19</v>
      </c>
      <c r="B1318" s="23"/>
      <c r="C1318" s="27"/>
      <c r="D1318" s="29">
        <v>32000</v>
      </c>
      <c r="E1318" s="29"/>
    </row>
    <row r="1319" spans="1:5" ht="18.600000000000001" customHeight="1" x14ac:dyDescent="0.25">
      <c r="A1319" s="22" t="s">
        <v>20</v>
      </c>
      <c r="B1319" s="23"/>
      <c r="C1319" s="27"/>
      <c r="D1319" s="31">
        <v>182470</v>
      </c>
      <c r="E1319" s="29"/>
    </row>
    <row r="1320" spans="1:5" ht="18.600000000000001" customHeight="1" x14ac:dyDescent="0.25">
      <c r="A1320" s="22" t="s">
        <v>21</v>
      </c>
      <c r="B1320" s="23"/>
      <c r="C1320" s="27"/>
      <c r="D1320" s="29">
        <v>58003.6</v>
      </c>
      <c r="E1320" s="29"/>
    </row>
    <row r="1321" spans="1:5" ht="18.600000000000001" customHeight="1" x14ac:dyDescent="0.25">
      <c r="A1321" s="22" t="s">
        <v>22</v>
      </c>
      <c r="B1321" s="23"/>
      <c r="C1321" s="27"/>
      <c r="D1321" s="29">
        <v>457892.14</v>
      </c>
      <c r="E1321" s="29"/>
    </row>
    <row r="1322" spans="1:5" ht="18.600000000000001" customHeight="1" x14ac:dyDescent="0.25">
      <c r="A1322" s="22" t="s">
        <v>171</v>
      </c>
      <c r="B1322" s="23"/>
      <c r="C1322" s="27"/>
      <c r="D1322" s="31">
        <v>170000</v>
      </c>
      <c r="E1322" s="29"/>
    </row>
    <row r="1323" spans="1:5" ht="18.600000000000001" customHeight="1" x14ac:dyDescent="0.25">
      <c r="A1323" s="22" t="s">
        <v>176</v>
      </c>
      <c r="B1323" s="23"/>
      <c r="C1323" s="27"/>
      <c r="D1323" s="31">
        <v>39000</v>
      </c>
      <c r="E1323" s="29"/>
    </row>
    <row r="1324" spans="1:5" ht="18.600000000000001" customHeight="1" x14ac:dyDescent="0.25">
      <c r="A1324" s="22" t="s">
        <v>170</v>
      </c>
      <c r="B1324" s="23"/>
      <c r="C1324" s="27"/>
      <c r="D1324" s="31">
        <v>10000</v>
      </c>
      <c r="E1324" s="29"/>
    </row>
    <row r="1325" spans="1:5" ht="18.600000000000001" customHeight="1" x14ac:dyDescent="0.25">
      <c r="A1325" s="22" t="s">
        <v>25</v>
      </c>
      <c r="B1325" s="23"/>
      <c r="C1325" s="27"/>
      <c r="D1325" s="31"/>
      <c r="E1325" s="29">
        <v>175.33</v>
      </c>
    </row>
    <row r="1326" spans="1:5" ht="18.600000000000001" customHeight="1" x14ac:dyDescent="0.25">
      <c r="A1326" s="22" t="s">
        <v>160</v>
      </c>
      <c r="B1326" s="23"/>
      <c r="C1326" s="27"/>
      <c r="D1326" s="31">
        <v>0</v>
      </c>
      <c r="E1326" s="29">
        <v>46736.98</v>
      </c>
    </row>
    <row r="1327" spans="1:5" ht="18.600000000000001" customHeight="1" x14ac:dyDescent="0.25">
      <c r="A1327" s="22" t="s">
        <v>27</v>
      </c>
      <c r="B1327" s="23"/>
      <c r="C1327" s="27"/>
      <c r="D1327" s="31">
        <v>0</v>
      </c>
      <c r="E1327" s="29">
        <v>0</v>
      </c>
    </row>
    <row r="1328" spans="1:5" ht="18.600000000000001" customHeight="1" x14ac:dyDescent="0.25">
      <c r="A1328" s="22"/>
      <c r="B1328" s="23" t="s">
        <v>28</v>
      </c>
      <c r="C1328" s="27"/>
      <c r="D1328" s="29"/>
      <c r="E1328" s="29">
        <v>1391136.57</v>
      </c>
    </row>
    <row r="1329" spans="1:5" ht="18.600000000000001" customHeight="1" x14ac:dyDescent="0.25">
      <c r="A1329" s="22"/>
      <c r="B1329" s="23" t="s">
        <v>29</v>
      </c>
      <c r="C1329" s="27"/>
      <c r="D1329" s="29"/>
      <c r="E1329" s="29">
        <v>0</v>
      </c>
    </row>
    <row r="1330" spans="1:5" ht="18.600000000000001" customHeight="1" x14ac:dyDescent="0.25">
      <c r="A1330" s="22"/>
      <c r="B1330" s="23" t="s">
        <v>30</v>
      </c>
      <c r="C1330" s="27"/>
      <c r="D1330" s="29"/>
      <c r="E1330" s="29">
        <v>430600</v>
      </c>
    </row>
    <row r="1331" spans="1:5" ht="18.600000000000001" customHeight="1" x14ac:dyDescent="0.25">
      <c r="A1331" s="22"/>
      <c r="B1331" s="23" t="s">
        <v>31</v>
      </c>
      <c r="C1331" s="27"/>
      <c r="D1331" s="29"/>
      <c r="E1331" s="29">
        <v>1801352.91</v>
      </c>
    </row>
    <row r="1332" spans="1:5" ht="18.600000000000001" customHeight="1" x14ac:dyDescent="0.25">
      <c r="A1332" s="22"/>
      <c r="B1332" s="23" t="s">
        <v>32</v>
      </c>
      <c r="C1332" s="27"/>
      <c r="D1332" s="29"/>
      <c r="E1332" s="29">
        <v>971338.8</v>
      </c>
    </row>
    <row r="1333" spans="1:5" ht="18.600000000000001" customHeight="1" x14ac:dyDescent="0.25">
      <c r="A1333" s="22"/>
      <c r="B1333" s="23" t="s">
        <v>33</v>
      </c>
      <c r="C1333" s="27"/>
      <c r="D1333" s="29"/>
      <c r="E1333" s="31">
        <v>0</v>
      </c>
    </row>
    <row r="1334" spans="1:5" ht="18.600000000000001" customHeight="1" x14ac:dyDescent="0.25">
      <c r="A1334" s="22"/>
      <c r="B1334" s="23" t="s">
        <v>34</v>
      </c>
      <c r="C1334" s="27"/>
      <c r="D1334" s="29"/>
      <c r="E1334" s="31"/>
    </row>
    <row r="1335" spans="1:5" ht="18.600000000000001" customHeight="1" x14ac:dyDescent="0.25">
      <c r="A1335" s="87"/>
      <c r="B1335" s="88" t="s">
        <v>35</v>
      </c>
      <c r="C1335" s="89"/>
      <c r="D1335" s="90"/>
      <c r="E1335" s="91"/>
    </row>
    <row r="1336" spans="1:5" ht="18.600000000000001" customHeight="1" thickBot="1" x14ac:dyDescent="0.3">
      <c r="A1336" s="13"/>
      <c r="B1336" s="14"/>
      <c r="C1336" s="13"/>
      <c r="D1336" s="57">
        <f>SUM(D1305:D1335)</f>
        <v>4641340.59</v>
      </c>
      <c r="E1336" s="57">
        <f>SUM(E1325:E1335)</f>
        <v>4641340.59</v>
      </c>
    </row>
    <row r="1337" spans="1:5" ht="18.600000000000001" customHeight="1" thickTop="1" x14ac:dyDescent="0.25">
      <c r="A1337" s="14"/>
      <c r="B1337" s="14"/>
      <c r="C1337" s="14"/>
      <c r="D1337" s="16"/>
      <c r="E1337" s="16"/>
    </row>
    <row r="1338" spans="1:5" ht="19.7" customHeight="1" x14ac:dyDescent="0.25">
      <c r="A1338" s="17"/>
      <c r="B1338" s="18"/>
      <c r="C1338" s="18"/>
      <c r="D1338" s="102" t="s">
        <v>36</v>
      </c>
      <c r="E1338" s="102"/>
    </row>
    <row r="1339" spans="1:5" ht="19.7" customHeight="1" x14ac:dyDescent="0.25">
      <c r="A1339" s="18"/>
      <c r="B1339" s="19"/>
      <c r="C1339" s="17"/>
      <c r="D1339" s="102" t="s">
        <v>37</v>
      </c>
      <c r="E1339" s="102"/>
    </row>
    <row r="1340" spans="1:5" ht="19.7" customHeight="1" x14ac:dyDescent="0.25">
      <c r="A1340" s="18"/>
      <c r="B1340" s="19"/>
      <c r="C1340" s="17"/>
      <c r="D1340" s="20"/>
      <c r="E1340" s="20"/>
    </row>
    <row r="1341" spans="1:5" ht="19.7" customHeight="1" x14ac:dyDescent="0.25">
      <c r="A1341" s="17"/>
      <c r="B1341" s="18"/>
      <c r="C1341" s="18"/>
      <c r="D1341" s="102" t="s">
        <v>36</v>
      </c>
      <c r="E1341" s="102"/>
    </row>
    <row r="1342" spans="1:5" ht="19.7" customHeight="1" x14ac:dyDescent="0.25">
      <c r="A1342" s="17"/>
      <c r="B1342" s="17"/>
      <c r="C1342" s="17"/>
      <c r="D1342" s="102" t="s">
        <v>38</v>
      </c>
      <c r="E1342" s="102"/>
    </row>
    <row r="1343" spans="1:5" ht="19.7" customHeight="1" x14ac:dyDescent="0.25">
      <c r="A1343" s="17"/>
      <c r="B1343" s="17"/>
      <c r="C1343" s="17"/>
      <c r="D1343" s="13"/>
      <c r="E1343" s="13"/>
    </row>
    <row r="1344" spans="1:5" ht="19.7" customHeight="1" x14ac:dyDescent="0.25">
      <c r="A1344" s="17"/>
      <c r="B1344" s="19"/>
      <c r="C1344" s="17"/>
      <c r="D1344" s="102" t="s">
        <v>36</v>
      </c>
      <c r="E1344" s="102"/>
    </row>
    <row r="1345" spans="1:5" ht="19.7" customHeight="1" x14ac:dyDescent="0.25">
      <c r="A1345" s="17"/>
      <c r="B1345" s="18"/>
      <c r="C1345" s="17"/>
      <c r="D1345" s="102" t="s">
        <v>39</v>
      </c>
      <c r="E1345" s="102"/>
    </row>
    <row r="1346" spans="1:5" ht="19.7" customHeight="1" x14ac:dyDescent="0.25">
      <c r="A1346" s="17"/>
      <c r="B1346" s="18"/>
      <c r="C1346" s="17"/>
      <c r="D1346" s="20"/>
      <c r="E1346" s="20"/>
    </row>
    <row r="1347" spans="1:5" ht="19.7" customHeight="1" x14ac:dyDescent="0.25">
      <c r="A1347" s="20"/>
      <c r="B1347" s="102"/>
      <c r="C1347" s="102"/>
      <c r="D1347" s="102" t="s">
        <v>36</v>
      </c>
      <c r="E1347" s="102"/>
    </row>
    <row r="1348" spans="1:5" ht="19.7" customHeight="1" x14ac:dyDescent="0.25">
      <c r="A1348" s="17"/>
      <c r="B1348" s="17"/>
      <c r="C1348" s="17"/>
      <c r="D1348" s="102" t="s">
        <v>40</v>
      </c>
      <c r="E1348" s="102"/>
    </row>
    <row r="1349" spans="1:5" ht="18.600000000000001" customHeight="1" x14ac:dyDescent="0.25">
      <c r="A1349" s="103" t="s">
        <v>0</v>
      </c>
      <c r="B1349" s="103"/>
      <c r="C1349" s="103"/>
      <c r="D1349" s="103"/>
      <c r="E1349" s="103"/>
    </row>
    <row r="1350" spans="1:5" ht="18.600000000000001" customHeight="1" x14ac:dyDescent="0.25">
      <c r="A1350" s="103" t="s">
        <v>1</v>
      </c>
      <c r="B1350" s="103"/>
      <c r="C1350" s="103"/>
      <c r="D1350" s="103"/>
      <c r="E1350" s="103"/>
    </row>
    <row r="1351" spans="1:5" ht="18.600000000000001" customHeight="1" x14ac:dyDescent="0.25">
      <c r="A1351" s="103" t="s">
        <v>192</v>
      </c>
      <c r="B1351" s="103"/>
      <c r="C1351" s="103"/>
      <c r="D1351" s="103"/>
      <c r="E1351" s="103"/>
    </row>
    <row r="1352" spans="1:5" ht="18.600000000000001" customHeight="1" x14ac:dyDescent="0.25">
      <c r="A1352" s="104" t="s">
        <v>2</v>
      </c>
      <c r="B1352" s="104"/>
      <c r="C1352" s="1" t="s">
        <v>3</v>
      </c>
      <c r="D1352" s="2" t="s">
        <v>4</v>
      </c>
      <c r="E1352" s="2" t="s">
        <v>5</v>
      </c>
    </row>
    <row r="1353" spans="1:5" ht="18.600000000000001" customHeight="1" x14ac:dyDescent="0.25">
      <c r="A1353" s="22" t="s">
        <v>6</v>
      </c>
      <c r="B1353" s="23"/>
      <c r="C1353" s="24"/>
      <c r="D1353" s="25">
        <v>0</v>
      </c>
      <c r="E1353" s="26"/>
    </row>
    <row r="1354" spans="1:5" ht="18.600000000000001" customHeight="1" x14ac:dyDescent="0.25">
      <c r="A1354" s="22" t="s">
        <v>7</v>
      </c>
      <c r="B1354" s="23"/>
      <c r="C1354" s="27"/>
      <c r="D1354" s="28">
        <v>2253511.5099999998</v>
      </c>
      <c r="E1354" s="29"/>
    </row>
    <row r="1355" spans="1:5" ht="18.600000000000001" customHeight="1" x14ac:dyDescent="0.25">
      <c r="A1355" s="22" t="s">
        <v>8</v>
      </c>
      <c r="B1355" s="23"/>
      <c r="C1355" s="27"/>
      <c r="D1355" s="28">
        <v>29541.01</v>
      </c>
      <c r="E1355" s="29"/>
    </row>
    <row r="1356" spans="1:5" ht="18.600000000000001" customHeight="1" x14ac:dyDescent="0.25">
      <c r="A1356" s="22" t="s">
        <v>9</v>
      </c>
      <c r="B1356" s="23"/>
      <c r="C1356" s="27"/>
      <c r="D1356" s="29">
        <v>966632.85</v>
      </c>
      <c r="E1356" s="29"/>
    </row>
    <row r="1357" spans="1:5" ht="18.600000000000001" customHeight="1" x14ac:dyDescent="0.25">
      <c r="A1357" s="22" t="s">
        <v>10</v>
      </c>
      <c r="B1357" s="23"/>
      <c r="C1357" s="27"/>
      <c r="D1357" s="30">
        <v>0</v>
      </c>
      <c r="E1357" s="29"/>
    </row>
    <row r="1358" spans="1:5" ht="18.600000000000001" customHeight="1" x14ac:dyDescent="0.25">
      <c r="A1358" s="22" t="s">
        <v>11</v>
      </c>
      <c r="B1358" s="23"/>
      <c r="C1358" s="27"/>
      <c r="D1358" s="30">
        <v>0</v>
      </c>
      <c r="E1358" s="29"/>
    </row>
    <row r="1359" spans="1:5" ht="18.600000000000001" customHeight="1" x14ac:dyDescent="0.25">
      <c r="A1359" s="22" t="s">
        <v>100</v>
      </c>
      <c r="B1359" s="23"/>
      <c r="C1359" s="27"/>
      <c r="D1359" s="29">
        <v>0</v>
      </c>
      <c r="E1359" s="29"/>
    </row>
    <row r="1360" spans="1:5" ht="18.600000000000001" customHeight="1" x14ac:dyDescent="0.25">
      <c r="A1360" s="22" t="s">
        <v>147</v>
      </c>
      <c r="B1360" s="23"/>
      <c r="C1360" s="27"/>
      <c r="D1360" s="29">
        <v>0</v>
      </c>
      <c r="E1360" s="29"/>
    </row>
    <row r="1361" spans="1:5" ht="18.600000000000001" customHeight="1" x14ac:dyDescent="0.25">
      <c r="A1361" s="22" t="s">
        <v>14</v>
      </c>
      <c r="B1361" s="23"/>
      <c r="C1361" s="27"/>
      <c r="D1361" s="29">
        <v>0</v>
      </c>
      <c r="E1361" s="29"/>
    </row>
    <row r="1362" spans="1:5" ht="18.600000000000001" customHeight="1" x14ac:dyDescent="0.25">
      <c r="A1362" s="22" t="s">
        <v>15</v>
      </c>
      <c r="B1362" s="23"/>
      <c r="C1362" s="27"/>
      <c r="D1362" s="31">
        <v>201260</v>
      </c>
      <c r="E1362" s="29"/>
    </row>
    <row r="1363" spans="1:5" ht="18.600000000000001" customHeight="1" x14ac:dyDescent="0.25">
      <c r="A1363" s="22" t="s">
        <v>16</v>
      </c>
      <c r="B1363" s="23"/>
      <c r="C1363" s="27"/>
      <c r="D1363" s="31"/>
      <c r="E1363" s="29"/>
    </row>
    <row r="1364" spans="1:5" ht="18.600000000000001" customHeight="1" x14ac:dyDescent="0.25">
      <c r="A1364" s="22" t="s">
        <v>17</v>
      </c>
      <c r="B1364" s="23"/>
      <c r="C1364" s="27"/>
      <c r="D1364" s="29">
        <v>246100</v>
      </c>
      <c r="E1364" s="29"/>
    </row>
    <row r="1365" spans="1:5" ht="18.600000000000001" customHeight="1" x14ac:dyDescent="0.25">
      <c r="A1365" s="22" t="s">
        <v>18</v>
      </c>
      <c r="B1365" s="23"/>
      <c r="C1365" s="27"/>
      <c r="D1365" s="31">
        <v>0</v>
      </c>
      <c r="E1365" s="29"/>
    </row>
    <row r="1366" spans="1:5" ht="18.600000000000001" customHeight="1" x14ac:dyDescent="0.25">
      <c r="A1366" s="22" t="s">
        <v>19</v>
      </c>
      <c r="B1366" s="23"/>
      <c r="C1366" s="27"/>
      <c r="D1366" s="29">
        <v>36000</v>
      </c>
      <c r="E1366" s="29"/>
    </row>
    <row r="1367" spans="1:5" ht="18.600000000000001" customHeight="1" x14ac:dyDescent="0.25">
      <c r="A1367" s="22" t="s">
        <v>20</v>
      </c>
      <c r="B1367" s="23"/>
      <c r="C1367" s="27"/>
      <c r="D1367" s="31">
        <v>204160</v>
      </c>
      <c r="E1367" s="29"/>
    </row>
    <row r="1368" spans="1:5" ht="18.600000000000001" customHeight="1" x14ac:dyDescent="0.25">
      <c r="A1368" s="22" t="s">
        <v>21</v>
      </c>
      <c r="B1368" s="23"/>
      <c r="C1368" s="27"/>
      <c r="D1368" s="29">
        <v>58003.6</v>
      </c>
      <c r="E1368" s="29"/>
    </row>
    <row r="1369" spans="1:5" ht="18.600000000000001" customHeight="1" x14ac:dyDescent="0.25">
      <c r="A1369" s="22" t="s">
        <v>22</v>
      </c>
      <c r="B1369" s="23"/>
      <c r="C1369" s="27"/>
      <c r="D1369" s="29">
        <v>514102.98</v>
      </c>
      <c r="E1369" s="29"/>
    </row>
    <row r="1370" spans="1:5" ht="18.600000000000001" customHeight="1" x14ac:dyDescent="0.25">
      <c r="A1370" s="22" t="s">
        <v>171</v>
      </c>
      <c r="B1370" s="23"/>
      <c r="C1370" s="27"/>
      <c r="D1370" s="31">
        <v>170000</v>
      </c>
      <c r="E1370" s="29"/>
    </row>
    <row r="1371" spans="1:5" ht="18.600000000000001" customHeight="1" x14ac:dyDescent="0.25">
      <c r="A1371" s="22" t="s">
        <v>176</v>
      </c>
      <c r="B1371" s="23"/>
      <c r="C1371" s="27"/>
      <c r="D1371" s="31">
        <v>39000</v>
      </c>
      <c r="E1371" s="29"/>
    </row>
    <row r="1372" spans="1:5" ht="18.600000000000001" customHeight="1" x14ac:dyDescent="0.25">
      <c r="A1372" s="22" t="s">
        <v>170</v>
      </c>
      <c r="B1372" s="23"/>
      <c r="C1372" s="27"/>
      <c r="D1372" s="31">
        <v>10000</v>
      </c>
      <c r="E1372" s="29"/>
    </row>
    <row r="1373" spans="1:5" ht="18.600000000000001" customHeight="1" x14ac:dyDescent="0.25">
      <c r="A1373" s="22" t="s">
        <v>25</v>
      </c>
      <c r="B1373" s="23"/>
      <c r="C1373" s="27"/>
      <c r="D1373" s="31"/>
      <c r="E1373" s="29">
        <v>0</v>
      </c>
    </row>
    <row r="1374" spans="1:5" ht="18.600000000000001" customHeight="1" x14ac:dyDescent="0.25">
      <c r="A1374" s="22" t="s">
        <v>160</v>
      </c>
      <c r="B1374" s="23"/>
      <c r="C1374" s="27"/>
      <c r="D1374" s="31">
        <v>0</v>
      </c>
      <c r="E1374" s="29">
        <v>46736.98</v>
      </c>
    </row>
    <row r="1375" spans="1:5" ht="18.600000000000001" customHeight="1" x14ac:dyDescent="0.25">
      <c r="A1375" s="22" t="s">
        <v>27</v>
      </c>
      <c r="B1375" s="23"/>
      <c r="C1375" s="27"/>
      <c r="D1375" s="31">
        <v>0</v>
      </c>
      <c r="E1375" s="29">
        <v>0</v>
      </c>
    </row>
    <row r="1376" spans="1:5" ht="18.600000000000001" customHeight="1" x14ac:dyDescent="0.25">
      <c r="A1376" s="22"/>
      <c r="B1376" s="23" t="s">
        <v>28</v>
      </c>
      <c r="C1376" s="27"/>
      <c r="D1376" s="29"/>
      <c r="E1376" s="29">
        <v>1475783.26</v>
      </c>
    </row>
    <row r="1377" spans="1:5" ht="18.600000000000001" customHeight="1" x14ac:dyDescent="0.25">
      <c r="A1377" s="22"/>
      <c r="B1377" s="23" t="s">
        <v>29</v>
      </c>
      <c r="C1377" s="27"/>
      <c r="D1377" s="29"/>
      <c r="E1377" s="29">
        <v>0</v>
      </c>
    </row>
    <row r="1378" spans="1:5" ht="18.600000000000001" customHeight="1" x14ac:dyDescent="0.25">
      <c r="A1378" s="22"/>
      <c r="B1378" s="23" t="s">
        <v>30</v>
      </c>
      <c r="C1378" s="27"/>
      <c r="D1378" s="29"/>
      <c r="E1378" s="29">
        <v>433100</v>
      </c>
    </row>
    <row r="1379" spans="1:5" ht="18.600000000000001" customHeight="1" x14ac:dyDescent="0.25">
      <c r="A1379" s="22"/>
      <c r="B1379" s="23" t="s">
        <v>31</v>
      </c>
      <c r="C1379" s="27"/>
      <c r="D1379" s="29"/>
      <c r="E1379" s="29">
        <v>1801352.91</v>
      </c>
    </row>
    <row r="1380" spans="1:5" ht="18.600000000000001" customHeight="1" x14ac:dyDescent="0.25">
      <c r="A1380" s="22"/>
      <c r="B1380" s="23" t="s">
        <v>32</v>
      </c>
      <c r="C1380" s="27"/>
      <c r="D1380" s="29"/>
      <c r="E1380" s="29">
        <v>971338.8</v>
      </c>
    </row>
    <row r="1381" spans="1:5" ht="18.600000000000001" customHeight="1" x14ac:dyDescent="0.25">
      <c r="A1381" s="22"/>
      <c r="B1381" s="23" t="s">
        <v>33</v>
      </c>
      <c r="C1381" s="27"/>
      <c r="D1381" s="29"/>
      <c r="E1381" s="31">
        <v>0</v>
      </c>
    </row>
    <row r="1382" spans="1:5" ht="18.600000000000001" customHeight="1" x14ac:dyDescent="0.25">
      <c r="A1382" s="22"/>
      <c r="B1382" s="23" t="s">
        <v>34</v>
      </c>
      <c r="C1382" s="27"/>
      <c r="D1382" s="29"/>
      <c r="E1382" s="31"/>
    </row>
    <row r="1383" spans="1:5" ht="18.600000000000001" customHeight="1" x14ac:dyDescent="0.25">
      <c r="A1383" s="87"/>
      <c r="B1383" s="88" t="s">
        <v>35</v>
      </c>
      <c r="C1383" s="89"/>
      <c r="D1383" s="90"/>
      <c r="E1383" s="91"/>
    </row>
    <row r="1384" spans="1:5" ht="18.600000000000001" customHeight="1" thickBot="1" x14ac:dyDescent="0.3">
      <c r="A1384" s="13"/>
      <c r="B1384" s="14"/>
      <c r="C1384" s="13"/>
      <c r="D1384" s="57">
        <f>SUM(D1353:D1383)</f>
        <v>4728311.9499999993</v>
      </c>
      <c r="E1384" s="57">
        <f>SUM(E1373:E1383)</f>
        <v>4728311.95</v>
      </c>
    </row>
    <row r="1385" spans="1:5" ht="18.600000000000001" customHeight="1" thickTop="1" x14ac:dyDescent="0.25">
      <c r="A1385" s="14"/>
      <c r="B1385" s="14"/>
      <c r="C1385" s="14"/>
      <c r="D1385" s="16"/>
      <c r="E1385" s="16"/>
    </row>
    <row r="1386" spans="1:5" ht="19.7" customHeight="1" x14ac:dyDescent="0.25">
      <c r="A1386" s="17"/>
      <c r="B1386" s="18"/>
      <c r="C1386" s="18"/>
      <c r="D1386" s="102" t="s">
        <v>36</v>
      </c>
      <c r="E1386" s="102"/>
    </row>
    <row r="1387" spans="1:5" ht="19.7" customHeight="1" x14ac:dyDescent="0.25">
      <c r="A1387" s="18"/>
      <c r="B1387" s="19"/>
      <c r="C1387" s="17"/>
      <c r="D1387" s="102" t="s">
        <v>37</v>
      </c>
      <c r="E1387" s="102"/>
    </row>
    <row r="1388" spans="1:5" ht="19.7" customHeight="1" x14ac:dyDescent="0.25">
      <c r="A1388" s="18"/>
      <c r="B1388" s="19"/>
      <c r="C1388" s="17"/>
      <c r="D1388" s="20"/>
      <c r="E1388" s="20"/>
    </row>
    <row r="1389" spans="1:5" ht="19.7" customHeight="1" x14ac:dyDescent="0.25">
      <c r="A1389" s="17"/>
      <c r="B1389" s="18"/>
      <c r="C1389" s="18"/>
      <c r="D1389" s="102" t="s">
        <v>36</v>
      </c>
      <c r="E1389" s="102"/>
    </row>
    <row r="1390" spans="1:5" ht="19.7" customHeight="1" x14ac:dyDescent="0.25">
      <c r="A1390" s="17"/>
      <c r="B1390" s="17"/>
      <c r="C1390" s="17"/>
      <c r="D1390" s="102" t="s">
        <v>38</v>
      </c>
      <c r="E1390" s="102"/>
    </row>
    <row r="1391" spans="1:5" ht="19.7" customHeight="1" x14ac:dyDescent="0.25">
      <c r="A1391" s="17"/>
      <c r="B1391" s="17"/>
      <c r="C1391" s="17"/>
      <c r="D1391" s="13"/>
      <c r="E1391" s="13"/>
    </row>
    <row r="1392" spans="1:5" ht="19.7" customHeight="1" x14ac:dyDescent="0.25">
      <c r="A1392" s="17"/>
      <c r="B1392" s="19"/>
      <c r="C1392" s="17"/>
      <c r="D1392" s="102" t="s">
        <v>36</v>
      </c>
      <c r="E1392" s="102"/>
    </row>
    <row r="1393" spans="1:5" ht="19.7" customHeight="1" x14ac:dyDescent="0.25">
      <c r="A1393" s="17"/>
      <c r="B1393" s="18"/>
      <c r="C1393" s="17"/>
      <c r="D1393" s="102" t="s">
        <v>39</v>
      </c>
      <c r="E1393" s="102"/>
    </row>
    <row r="1394" spans="1:5" ht="19.7" customHeight="1" x14ac:dyDescent="0.25">
      <c r="A1394" s="17"/>
      <c r="B1394" s="18"/>
      <c r="C1394" s="17"/>
      <c r="D1394" s="20"/>
      <c r="E1394" s="20"/>
    </row>
    <row r="1395" spans="1:5" ht="19.7" customHeight="1" x14ac:dyDescent="0.25">
      <c r="A1395" s="20"/>
      <c r="B1395" s="102"/>
      <c r="C1395" s="102"/>
      <c r="D1395" s="102" t="s">
        <v>36</v>
      </c>
      <c r="E1395" s="102"/>
    </row>
    <row r="1396" spans="1:5" ht="19.7" customHeight="1" x14ac:dyDescent="0.25">
      <c r="A1396" s="17"/>
      <c r="B1396" s="17"/>
      <c r="C1396" s="17"/>
      <c r="D1396" s="102" t="s">
        <v>40</v>
      </c>
      <c r="E1396" s="102"/>
    </row>
    <row r="1397" spans="1:5" ht="18.600000000000001" customHeight="1" x14ac:dyDescent="0.25">
      <c r="A1397" s="103" t="s">
        <v>0</v>
      </c>
      <c r="B1397" s="103"/>
      <c r="C1397" s="103"/>
      <c r="D1397" s="103"/>
      <c r="E1397" s="103"/>
    </row>
    <row r="1398" spans="1:5" ht="18.600000000000001" customHeight="1" x14ac:dyDescent="0.25">
      <c r="A1398" s="103" t="s">
        <v>1</v>
      </c>
      <c r="B1398" s="103"/>
      <c r="C1398" s="103"/>
      <c r="D1398" s="103"/>
      <c r="E1398" s="103"/>
    </row>
    <row r="1399" spans="1:5" ht="18.600000000000001" customHeight="1" x14ac:dyDescent="0.25">
      <c r="A1399" s="103" t="s">
        <v>195</v>
      </c>
      <c r="B1399" s="103"/>
      <c r="C1399" s="103"/>
      <c r="D1399" s="103"/>
      <c r="E1399" s="103"/>
    </row>
    <row r="1400" spans="1:5" ht="18.600000000000001" customHeight="1" x14ac:dyDescent="0.25">
      <c r="A1400" s="104" t="s">
        <v>2</v>
      </c>
      <c r="B1400" s="104"/>
      <c r="C1400" s="1" t="s">
        <v>3</v>
      </c>
      <c r="D1400" s="2" t="s">
        <v>4</v>
      </c>
      <c r="E1400" s="2" t="s">
        <v>5</v>
      </c>
    </row>
    <row r="1401" spans="1:5" ht="18.600000000000001" customHeight="1" x14ac:dyDescent="0.25">
      <c r="A1401" s="22" t="s">
        <v>6</v>
      </c>
      <c r="B1401" s="23"/>
      <c r="C1401" s="24"/>
      <c r="D1401" s="25">
        <v>0</v>
      </c>
      <c r="E1401" s="26"/>
    </row>
    <row r="1402" spans="1:5" ht="18.600000000000001" customHeight="1" x14ac:dyDescent="0.25">
      <c r="A1402" s="22" t="s">
        <v>7</v>
      </c>
      <c r="B1402" s="23"/>
      <c r="C1402" s="27"/>
      <c r="D1402" s="28">
        <v>1842722.65</v>
      </c>
      <c r="E1402" s="29"/>
    </row>
    <row r="1403" spans="1:5" ht="18.600000000000001" customHeight="1" x14ac:dyDescent="0.25">
      <c r="A1403" s="22" t="s">
        <v>8</v>
      </c>
      <c r="B1403" s="23"/>
      <c r="C1403" s="27"/>
      <c r="D1403" s="28">
        <v>506232.01</v>
      </c>
      <c r="E1403" s="29"/>
    </row>
    <row r="1404" spans="1:5" ht="18.600000000000001" customHeight="1" x14ac:dyDescent="0.25">
      <c r="A1404" s="22" t="s">
        <v>9</v>
      </c>
      <c r="B1404" s="23"/>
      <c r="C1404" s="27"/>
      <c r="D1404" s="29">
        <v>966632.85</v>
      </c>
      <c r="E1404" s="29"/>
    </row>
    <row r="1405" spans="1:5" ht="18.600000000000001" customHeight="1" x14ac:dyDescent="0.25">
      <c r="A1405" s="22" t="s">
        <v>10</v>
      </c>
      <c r="B1405" s="23"/>
      <c r="C1405" s="27"/>
      <c r="D1405" s="30">
        <v>0</v>
      </c>
      <c r="E1405" s="29"/>
    </row>
    <row r="1406" spans="1:5" ht="18.600000000000001" customHeight="1" x14ac:dyDescent="0.25">
      <c r="A1406" s="22" t="s">
        <v>11</v>
      </c>
      <c r="B1406" s="23"/>
      <c r="C1406" s="27"/>
      <c r="D1406" s="30">
        <v>0</v>
      </c>
      <c r="E1406" s="29"/>
    </row>
    <row r="1407" spans="1:5" ht="18.600000000000001" customHeight="1" x14ac:dyDescent="0.25">
      <c r="A1407" s="22" t="s">
        <v>100</v>
      </c>
      <c r="B1407" s="23"/>
      <c r="C1407" s="27"/>
      <c r="D1407" s="29">
        <v>0</v>
      </c>
      <c r="E1407" s="29"/>
    </row>
    <row r="1408" spans="1:5" ht="18.600000000000001" customHeight="1" x14ac:dyDescent="0.25">
      <c r="A1408" s="22" t="s">
        <v>147</v>
      </c>
      <c r="B1408" s="23"/>
      <c r="C1408" s="27"/>
      <c r="D1408" s="29">
        <v>0</v>
      </c>
      <c r="E1408" s="29"/>
    </row>
    <row r="1409" spans="1:5" ht="18.600000000000001" customHeight="1" x14ac:dyDescent="0.25">
      <c r="A1409" s="22" t="s">
        <v>14</v>
      </c>
      <c r="B1409" s="23"/>
      <c r="C1409" s="27"/>
      <c r="D1409" s="29">
        <v>0</v>
      </c>
      <c r="E1409" s="29"/>
    </row>
    <row r="1410" spans="1:5" ht="18.600000000000001" customHeight="1" x14ac:dyDescent="0.25">
      <c r="A1410" s="22" t="s">
        <v>15</v>
      </c>
      <c r="B1410" s="23"/>
      <c r="C1410" s="27"/>
      <c r="D1410" s="31">
        <v>221620</v>
      </c>
      <c r="E1410" s="29"/>
    </row>
    <row r="1411" spans="1:5" ht="18.600000000000001" customHeight="1" x14ac:dyDescent="0.25">
      <c r="A1411" s="22" t="s">
        <v>16</v>
      </c>
      <c r="B1411" s="23"/>
      <c r="C1411" s="27"/>
      <c r="D1411" s="31"/>
      <c r="E1411" s="29"/>
    </row>
    <row r="1412" spans="1:5" ht="18.600000000000001" customHeight="1" x14ac:dyDescent="0.25">
      <c r="A1412" s="22" t="s">
        <v>17</v>
      </c>
      <c r="B1412" s="23"/>
      <c r="C1412" s="27"/>
      <c r="D1412" s="29">
        <v>270950</v>
      </c>
      <c r="E1412" s="29"/>
    </row>
    <row r="1413" spans="1:5" ht="18.600000000000001" customHeight="1" x14ac:dyDescent="0.25">
      <c r="A1413" s="22" t="s">
        <v>18</v>
      </c>
      <c r="B1413" s="23"/>
      <c r="C1413" s="27"/>
      <c r="D1413" s="31">
        <v>0</v>
      </c>
      <c r="E1413" s="29"/>
    </row>
    <row r="1414" spans="1:5" ht="18.600000000000001" customHeight="1" x14ac:dyDescent="0.25">
      <c r="A1414" s="22" t="s">
        <v>19</v>
      </c>
      <c r="B1414" s="23"/>
      <c r="C1414" s="27"/>
      <c r="D1414" s="29">
        <v>40000</v>
      </c>
      <c r="E1414" s="29"/>
    </row>
    <row r="1415" spans="1:5" ht="18.600000000000001" customHeight="1" x14ac:dyDescent="0.25">
      <c r="A1415" s="22" t="s">
        <v>20</v>
      </c>
      <c r="B1415" s="23"/>
      <c r="C1415" s="27"/>
      <c r="D1415" s="31">
        <v>225850</v>
      </c>
      <c r="E1415" s="29"/>
    </row>
    <row r="1416" spans="1:5" ht="18.600000000000001" customHeight="1" x14ac:dyDescent="0.25">
      <c r="A1416" s="22" t="s">
        <v>21</v>
      </c>
      <c r="B1416" s="23"/>
      <c r="C1416" s="27"/>
      <c r="D1416" s="29">
        <v>58003.6</v>
      </c>
      <c r="E1416" s="29"/>
    </row>
    <row r="1417" spans="1:5" ht="18.600000000000001" customHeight="1" x14ac:dyDescent="0.25">
      <c r="A1417" s="22" t="s">
        <v>22</v>
      </c>
      <c r="B1417" s="23"/>
      <c r="C1417" s="27"/>
      <c r="D1417" s="29">
        <v>514314.84</v>
      </c>
      <c r="E1417" s="29"/>
    </row>
    <row r="1418" spans="1:5" ht="18.600000000000001" customHeight="1" x14ac:dyDescent="0.25">
      <c r="A1418" s="22" t="s">
        <v>171</v>
      </c>
      <c r="B1418" s="23"/>
      <c r="C1418" s="27"/>
      <c r="D1418" s="31">
        <v>170000</v>
      </c>
      <c r="E1418" s="29"/>
    </row>
    <row r="1419" spans="1:5" ht="18.600000000000001" customHeight="1" x14ac:dyDescent="0.25">
      <c r="A1419" s="22" t="s">
        <v>176</v>
      </c>
      <c r="B1419" s="23"/>
      <c r="C1419" s="27"/>
      <c r="D1419" s="31">
        <v>39000</v>
      </c>
      <c r="E1419" s="29"/>
    </row>
    <row r="1420" spans="1:5" ht="18.600000000000001" customHeight="1" x14ac:dyDescent="0.25">
      <c r="A1420" s="22" t="s">
        <v>170</v>
      </c>
      <c r="B1420" s="23"/>
      <c r="C1420" s="27"/>
      <c r="D1420" s="31">
        <v>10000</v>
      </c>
      <c r="E1420" s="29"/>
    </row>
    <row r="1421" spans="1:5" ht="18.600000000000001" customHeight="1" x14ac:dyDescent="0.25">
      <c r="A1421" s="22" t="s">
        <v>25</v>
      </c>
      <c r="B1421" s="23"/>
      <c r="C1421" s="27"/>
      <c r="D1421" s="31"/>
      <c r="E1421" s="29">
        <v>0</v>
      </c>
    </row>
    <row r="1422" spans="1:5" ht="18.600000000000001" customHeight="1" x14ac:dyDescent="0.25">
      <c r="A1422" s="22" t="s">
        <v>160</v>
      </c>
      <c r="B1422" s="23"/>
      <c r="C1422" s="27"/>
      <c r="D1422" s="31">
        <v>0</v>
      </c>
      <c r="E1422" s="29">
        <v>46736.98</v>
      </c>
    </row>
    <row r="1423" spans="1:5" ht="18.600000000000001" customHeight="1" x14ac:dyDescent="0.25">
      <c r="A1423" s="22" t="s">
        <v>27</v>
      </c>
      <c r="B1423" s="23"/>
      <c r="C1423" s="27"/>
      <c r="D1423" s="31">
        <v>0</v>
      </c>
      <c r="E1423" s="29">
        <v>0</v>
      </c>
    </row>
    <row r="1424" spans="1:5" ht="18.600000000000001" customHeight="1" x14ac:dyDescent="0.25">
      <c r="A1424" s="22"/>
      <c r="B1424" s="23" t="s">
        <v>28</v>
      </c>
      <c r="C1424" s="27"/>
      <c r="D1424" s="29"/>
      <c r="E1424" s="29">
        <v>1612597.26</v>
      </c>
    </row>
    <row r="1425" spans="1:5" ht="18.600000000000001" customHeight="1" x14ac:dyDescent="0.25">
      <c r="A1425" s="22"/>
      <c r="B1425" s="23" t="s">
        <v>29</v>
      </c>
      <c r="C1425" s="27"/>
      <c r="D1425" s="29"/>
      <c r="E1425" s="29">
        <v>0</v>
      </c>
    </row>
    <row r="1426" spans="1:5" ht="18.600000000000001" customHeight="1" x14ac:dyDescent="0.25">
      <c r="A1426" s="22"/>
      <c r="B1426" s="23" t="s">
        <v>30</v>
      </c>
      <c r="C1426" s="27"/>
      <c r="D1426" s="29"/>
      <c r="E1426" s="29">
        <v>433300</v>
      </c>
    </row>
    <row r="1427" spans="1:5" ht="18.600000000000001" customHeight="1" x14ac:dyDescent="0.25">
      <c r="A1427" s="22"/>
      <c r="B1427" s="23" t="s">
        <v>31</v>
      </c>
      <c r="C1427" s="27"/>
      <c r="D1427" s="29"/>
      <c r="E1427" s="29">
        <v>1801352.91</v>
      </c>
    </row>
    <row r="1428" spans="1:5" ht="18.600000000000001" customHeight="1" x14ac:dyDescent="0.25">
      <c r="A1428" s="22"/>
      <c r="B1428" s="23" t="s">
        <v>32</v>
      </c>
      <c r="C1428" s="27"/>
      <c r="D1428" s="29"/>
      <c r="E1428" s="29">
        <v>971338.8</v>
      </c>
    </row>
    <row r="1429" spans="1:5" ht="18.600000000000001" customHeight="1" x14ac:dyDescent="0.25">
      <c r="A1429" s="22"/>
      <c r="B1429" s="23" t="s">
        <v>33</v>
      </c>
      <c r="C1429" s="27"/>
      <c r="D1429" s="29"/>
      <c r="E1429" s="31">
        <v>0</v>
      </c>
    </row>
    <row r="1430" spans="1:5" ht="18.600000000000001" customHeight="1" x14ac:dyDescent="0.25">
      <c r="A1430" s="22"/>
      <c r="B1430" s="23" t="s">
        <v>34</v>
      </c>
      <c r="C1430" s="27"/>
      <c r="D1430" s="29"/>
      <c r="E1430" s="31"/>
    </row>
    <row r="1431" spans="1:5" ht="18.600000000000001" customHeight="1" x14ac:dyDescent="0.25">
      <c r="A1431" s="87"/>
      <c r="B1431" s="88" t="s">
        <v>35</v>
      </c>
      <c r="C1431" s="89"/>
      <c r="D1431" s="90"/>
      <c r="E1431" s="91"/>
    </row>
    <row r="1432" spans="1:5" ht="18.600000000000001" customHeight="1" thickBot="1" x14ac:dyDescent="0.3">
      <c r="A1432" s="13"/>
      <c r="B1432" s="14"/>
      <c r="C1432" s="13"/>
      <c r="D1432" s="57">
        <f>SUM(D1401:D1431)</f>
        <v>4865325.95</v>
      </c>
      <c r="E1432" s="57">
        <f>SUM(E1421:E1431)</f>
        <v>4865325.95</v>
      </c>
    </row>
    <row r="1433" spans="1:5" ht="18.600000000000001" customHeight="1" thickTop="1" x14ac:dyDescent="0.25">
      <c r="A1433" s="14"/>
      <c r="B1433" s="14"/>
      <c r="C1433" s="14"/>
      <c r="D1433" s="16"/>
      <c r="E1433" s="16"/>
    </row>
    <row r="1434" spans="1:5" ht="19.7" customHeight="1" x14ac:dyDescent="0.25">
      <c r="A1434" s="17"/>
      <c r="B1434" s="18"/>
      <c r="C1434" s="18"/>
      <c r="D1434" s="102" t="s">
        <v>36</v>
      </c>
      <c r="E1434" s="102"/>
    </row>
    <row r="1435" spans="1:5" ht="19.7" customHeight="1" x14ac:dyDescent="0.25">
      <c r="A1435" s="18"/>
      <c r="B1435" s="19"/>
      <c r="C1435" s="17"/>
      <c r="D1435" s="102" t="s">
        <v>37</v>
      </c>
      <c r="E1435" s="102"/>
    </row>
    <row r="1436" spans="1:5" ht="19.7" customHeight="1" x14ac:dyDescent="0.25">
      <c r="A1436" s="18"/>
      <c r="B1436" s="19"/>
      <c r="C1436" s="17"/>
      <c r="D1436" s="20"/>
      <c r="E1436" s="20"/>
    </row>
    <row r="1437" spans="1:5" ht="19.7" customHeight="1" x14ac:dyDescent="0.25">
      <c r="A1437" s="17"/>
      <c r="B1437" s="18"/>
      <c r="C1437" s="18"/>
      <c r="D1437" s="102" t="s">
        <v>36</v>
      </c>
      <c r="E1437" s="102"/>
    </row>
    <row r="1438" spans="1:5" ht="19.7" customHeight="1" x14ac:dyDescent="0.25">
      <c r="A1438" s="17"/>
      <c r="B1438" s="17"/>
      <c r="C1438" s="17"/>
      <c r="D1438" s="102" t="s">
        <v>38</v>
      </c>
      <c r="E1438" s="102"/>
    </row>
    <row r="1439" spans="1:5" ht="19.7" customHeight="1" x14ac:dyDescent="0.25">
      <c r="A1439" s="17"/>
      <c r="B1439" s="17"/>
      <c r="C1439" s="17"/>
      <c r="D1439" s="13"/>
      <c r="E1439" s="13"/>
    </row>
    <row r="1440" spans="1:5" ht="19.7" customHeight="1" x14ac:dyDescent="0.25">
      <c r="A1440" s="17"/>
      <c r="B1440" s="19"/>
      <c r="C1440" s="17"/>
      <c r="D1440" s="102" t="s">
        <v>36</v>
      </c>
      <c r="E1440" s="102"/>
    </row>
    <row r="1441" spans="1:5" ht="19.7" customHeight="1" x14ac:dyDescent="0.25">
      <c r="A1441" s="17"/>
      <c r="B1441" s="18"/>
      <c r="C1441" s="17"/>
      <c r="D1441" s="102" t="s">
        <v>39</v>
      </c>
      <c r="E1441" s="102"/>
    </row>
    <row r="1442" spans="1:5" ht="19.7" customHeight="1" x14ac:dyDescent="0.25">
      <c r="A1442" s="17"/>
      <c r="B1442" s="18"/>
      <c r="C1442" s="17"/>
      <c r="D1442" s="20"/>
      <c r="E1442" s="20"/>
    </row>
    <row r="1443" spans="1:5" ht="19.7" customHeight="1" x14ac:dyDescent="0.25">
      <c r="A1443" s="20"/>
      <c r="B1443" s="102"/>
      <c r="C1443" s="102"/>
      <c r="D1443" s="102" t="s">
        <v>36</v>
      </c>
      <c r="E1443" s="102"/>
    </row>
    <row r="1444" spans="1:5" ht="19.7" customHeight="1" x14ac:dyDescent="0.25">
      <c r="A1444" s="17"/>
      <c r="B1444" s="17"/>
      <c r="C1444" s="17"/>
      <c r="D1444" s="102" t="s">
        <v>40</v>
      </c>
      <c r="E1444" s="102"/>
    </row>
    <row r="1445" spans="1:5" ht="18.600000000000001" customHeight="1" x14ac:dyDescent="0.25">
      <c r="A1445" s="103" t="s">
        <v>0</v>
      </c>
      <c r="B1445" s="103"/>
      <c r="C1445" s="103"/>
      <c r="D1445" s="103"/>
      <c r="E1445" s="103"/>
    </row>
    <row r="1446" spans="1:5" ht="18.600000000000001" customHeight="1" x14ac:dyDescent="0.25">
      <c r="A1446" s="103" t="s">
        <v>1</v>
      </c>
      <c r="B1446" s="103"/>
      <c r="C1446" s="103"/>
      <c r="D1446" s="103"/>
      <c r="E1446" s="103"/>
    </row>
    <row r="1447" spans="1:5" ht="18.600000000000001" customHeight="1" x14ac:dyDescent="0.25">
      <c r="A1447" s="103" t="s">
        <v>200</v>
      </c>
      <c r="B1447" s="103"/>
      <c r="C1447" s="103"/>
      <c r="D1447" s="103"/>
      <c r="E1447" s="103"/>
    </row>
    <row r="1448" spans="1:5" ht="18.600000000000001" customHeight="1" x14ac:dyDescent="0.25">
      <c r="A1448" s="104" t="s">
        <v>2</v>
      </c>
      <c r="B1448" s="104"/>
      <c r="C1448" s="1" t="s">
        <v>3</v>
      </c>
      <c r="D1448" s="2" t="s">
        <v>4</v>
      </c>
      <c r="E1448" s="2" t="s">
        <v>5</v>
      </c>
    </row>
    <row r="1449" spans="1:5" ht="18.600000000000001" customHeight="1" x14ac:dyDescent="0.25">
      <c r="A1449" s="22" t="s">
        <v>6</v>
      </c>
      <c r="B1449" s="23"/>
      <c r="C1449" s="24"/>
      <c r="D1449" s="25">
        <v>0</v>
      </c>
      <c r="E1449" s="26"/>
    </row>
    <row r="1450" spans="1:5" ht="18.600000000000001" customHeight="1" x14ac:dyDescent="0.25">
      <c r="A1450" s="22" t="s">
        <v>7</v>
      </c>
      <c r="B1450" s="23"/>
      <c r="C1450" s="27"/>
      <c r="D1450" s="28">
        <v>1493026.47</v>
      </c>
      <c r="E1450" s="29"/>
    </row>
    <row r="1451" spans="1:5" ht="18.600000000000001" customHeight="1" x14ac:dyDescent="0.25">
      <c r="A1451" s="22" t="s">
        <v>8</v>
      </c>
      <c r="B1451" s="23"/>
      <c r="C1451" s="27"/>
      <c r="D1451" s="28">
        <v>474860.01</v>
      </c>
      <c r="E1451" s="29"/>
    </row>
    <row r="1452" spans="1:5" ht="18.600000000000001" customHeight="1" x14ac:dyDescent="0.25">
      <c r="A1452" s="22" t="s">
        <v>9</v>
      </c>
      <c r="B1452" s="23"/>
      <c r="C1452" s="27"/>
      <c r="D1452" s="29">
        <v>966632.85</v>
      </c>
      <c r="E1452" s="29"/>
    </row>
    <row r="1453" spans="1:5" ht="18.600000000000001" customHeight="1" x14ac:dyDescent="0.25">
      <c r="A1453" s="22" t="s">
        <v>10</v>
      </c>
      <c r="B1453" s="23"/>
      <c r="C1453" s="27"/>
      <c r="D1453" s="30">
        <v>0</v>
      </c>
      <c r="E1453" s="29"/>
    </row>
    <row r="1454" spans="1:5" ht="18.600000000000001" customHeight="1" x14ac:dyDescent="0.25">
      <c r="A1454" s="22" t="s">
        <v>11</v>
      </c>
      <c r="B1454" s="23"/>
      <c r="C1454" s="27"/>
      <c r="D1454" s="30">
        <v>0</v>
      </c>
      <c r="E1454" s="29"/>
    </row>
    <row r="1455" spans="1:5" ht="18.600000000000001" customHeight="1" x14ac:dyDescent="0.25">
      <c r="A1455" s="22" t="s">
        <v>100</v>
      </c>
      <c r="B1455" s="23"/>
      <c r="C1455" s="27"/>
      <c r="D1455" s="29">
        <v>0</v>
      </c>
      <c r="E1455" s="29"/>
    </row>
    <row r="1456" spans="1:5" ht="18.600000000000001" customHeight="1" x14ac:dyDescent="0.25">
      <c r="A1456" s="22" t="s">
        <v>147</v>
      </c>
      <c r="B1456" s="23"/>
      <c r="C1456" s="27"/>
      <c r="D1456" s="29">
        <v>0</v>
      </c>
      <c r="E1456" s="29"/>
    </row>
    <row r="1457" spans="1:5" ht="18.600000000000001" customHeight="1" x14ac:dyDescent="0.25">
      <c r="A1457" s="22" t="s">
        <v>14</v>
      </c>
      <c r="B1457" s="23"/>
      <c r="C1457" s="27"/>
      <c r="D1457" s="29">
        <v>0</v>
      </c>
      <c r="E1457" s="29"/>
    </row>
    <row r="1458" spans="1:5" ht="18.600000000000001" customHeight="1" x14ac:dyDescent="0.25">
      <c r="A1458" s="22" t="s">
        <v>15</v>
      </c>
      <c r="B1458" s="23"/>
      <c r="C1458" s="27"/>
      <c r="D1458" s="31">
        <v>221620</v>
      </c>
      <c r="E1458" s="29"/>
    </row>
    <row r="1459" spans="1:5" ht="18.600000000000001" customHeight="1" x14ac:dyDescent="0.25">
      <c r="A1459" s="22" t="s">
        <v>16</v>
      </c>
      <c r="B1459" s="23"/>
      <c r="C1459" s="27"/>
      <c r="D1459" s="31"/>
      <c r="E1459" s="29"/>
    </row>
    <row r="1460" spans="1:5" ht="18.600000000000001" customHeight="1" x14ac:dyDescent="0.25">
      <c r="A1460" s="22" t="s">
        <v>17</v>
      </c>
      <c r="B1460" s="23"/>
      <c r="C1460" s="27"/>
      <c r="D1460" s="29">
        <v>270950</v>
      </c>
      <c r="E1460" s="29"/>
    </row>
    <row r="1461" spans="1:5" ht="18.600000000000001" customHeight="1" x14ac:dyDescent="0.25">
      <c r="A1461" s="22" t="s">
        <v>18</v>
      </c>
      <c r="B1461" s="23"/>
      <c r="C1461" s="27"/>
      <c r="D1461" s="31">
        <v>0</v>
      </c>
      <c r="E1461" s="29"/>
    </row>
    <row r="1462" spans="1:5" ht="18.600000000000001" customHeight="1" x14ac:dyDescent="0.25">
      <c r="A1462" s="22" t="s">
        <v>19</v>
      </c>
      <c r="B1462" s="23"/>
      <c r="C1462" s="27"/>
      <c r="D1462" s="29">
        <v>40000</v>
      </c>
      <c r="E1462" s="29"/>
    </row>
    <row r="1463" spans="1:5" ht="18.600000000000001" customHeight="1" x14ac:dyDescent="0.25">
      <c r="A1463" s="22" t="s">
        <v>20</v>
      </c>
      <c r="B1463" s="23"/>
      <c r="C1463" s="27"/>
      <c r="D1463" s="31">
        <v>225850</v>
      </c>
      <c r="E1463" s="29"/>
    </row>
    <row r="1464" spans="1:5" ht="18.600000000000001" customHeight="1" x14ac:dyDescent="0.25">
      <c r="A1464" s="22" t="s">
        <v>21</v>
      </c>
      <c r="B1464" s="23"/>
      <c r="C1464" s="27"/>
      <c r="D1464" s="29">
        <v>58003.6</v>
      </c>
      <c r="E1464" s="29"/>
    </row>
    <row r="1465" spans="1:5" ht="18.600000000000001" customHeight="1" x14ac:dyDescent="0.25">
      <c r="A1465" s="22" t="s">
        <v>22</v>
      </c>
      <c r="B1465" s="23"/>
      <c r="C1465" s="27"/>
      <c r="D1465" s="29">
        <v>514314.84</v>
      </c>
      <c r="E1465" s="29"/>
    </row>
    <row r="1466" spans="1:5" ht="18.600000000000001" customHeight="1" x14ac:dyDescent="0.25">
      <c r="A1466" s="22" t="s">
        <v>171</v>
      </c>
      <c r="B1466" s="23"/>
      <c r="C1466" s="27"/>
      <c r="D1466" s="31">
        <v>170000</v>
      </c>
      <c r="E1466" s="29"/>
    </row>
    <row r="1467" spans="1:5" ht="18.600000000000001" customHeight="1" x14ac:dyDescent="0.25">
      <c r="A1467" s="22" t="s">
        <v>176</v>
      </c>
      <c r="B1467" s="23"/>
      <c r="C1467" s="27"/>
      <c r="D1467" s="31">
        <v>39000</v>
      </c>
      <c r="E1467" s="29"/>
    </row>
    <row r="1468" spans="1:5" ht="18.600000000000001" customHeight="1" x14ac:dyDescent="0.25">
      <c r="A1468" s="22" t="s">
        <v>170</v>
      </c>
      <c r="B1468" s="23"/>
      <c r="C1468" s="27"/>
      <c r="D1468" s="31">
        <v>10000</v>
      </c>
      <c r="E1468" s="29"/>
    </row>
    <row r="1469" spans="1:5" ht="18.600000000000001" customHeight="1" x14ac:dyDescent="0.25">
      <c r="A1469" s="22" t="s">
        <v>25</v>
      </c>
      <c r="B1469" s="23"/>
      <c r="C1469" s="27"/>
      <c r="D1469" s="31"/>
      <c r="E1469" s="29">
        <v>0</v>
      </c>
    </row>
    <row r="1470" spans="1:5" ht="18.600000000000001" customHeight="1" x14ac:dyDescent="0.25">
      <c r="A1470" s="22" t="s">
        <v>160</v>
      </c>
      <c r="B1470" s="23"/>
      <c r="C1470" s="27"/>
      <c r="D1470" s="31">
        <v>0</v>
      </c>
      <c r="E1470" s="29">
        <v>46736.98</v>
      </c>
    </row>
    <row r="1471" spans="1:5" ht="18.600000000000001" customHeight="1" x14ac:dyDescent="0.25">
      <c r="A1471" s="22" t="s">
        <v>27</v>
      </c>
      <c r="B1471" s="23"/>
      <c r="C1471" s="27"/>
      <c r="D1471" s="31">
        <v>0</v>
      </c>
      <c r="E1471" s="29">
        <v>0</v>
      </c>
    </row>
    <row r="1472" spans="1:5" ht="18.600000000000001" customHeight="1" x14ac:dyDescent="0.25">
      <c r="A1472" s="22"/>
      <c r="B1472" s="23" t="s">
        <v>28</v>
      </c>
      <c r="C1472" s="27"/>
      <c r="D1472" s="29"/>
      <c r="E1472" s="29">
        <v>1612597.26</v>
      </c>
    </row>
    <row r="1473" spans="1:5" ht="18.600000000000001" customHeight="1" x14ac:dyDescent="0.25">
      <c r="A1473" s="22"/>
      <c r="B1473" s="23" t="s">
        <v>29</v>
      </c>
      <c r="C1473" s="27"/>
      <c r="D1473" s="29"/>
      <c r="E1473" s="29">
        <v>0</v>
      </c>
    </row>
    <row r="1474" spans="1:5" ht="18.600000000000001" customHeight="1" x14ac:dyDescent="0.25">
      <c r="A1474" s="22"/>
      <c r="B1474" s="23" t="s">
        <v>30</v>
      </c>
      <c r="C1474" s="27"/>
      <c r="D1474" s="29"/>
      <c r="E1474" s="29">
        <v>433300</v>
      </c>
    </row>
    <row r="1475" spans="1:5" ht="18.600000000000001" customHeight="1" x14ac:dyDescent="0.25">
      <c r="A1475" s="22"/>
      <c r="B1475" s="23" t="s">
        <v>31</v>
      </c>
      <c r="C1475" s="27"/>
      <c r="D1475" s="29"/>
      <c r="E1475" s="29">
        <v>1801352.91</v>
      </c>
    </row>
    <row r="1476" spans="1:5" ht="18.600000000000001" customHeight="1" x14ac:dyDescent="0.25">
      <c r="A1476" s="22"/>
      <c r="B1476" s="23" t="s">
        <v>32</v>
      </c>
      <c r="C1476" s="27"/>
      <c r="D1476" s="29"/>
      <c r="E1476" s="29">
        <v>971338.8</v>
      </c>
    </row>
    <row r="1477" spans="1:5" ht="18.600000000000001" customHeight="1" x14ac:dyDescent="0.25">
      <c r="A1477" s="22"/>
      <c r="B1477" s="23" t="s">
        <v>33</v>
      </c>
      <c r="C1477" s="27"/>
      <c r="D1477" s="29"/>
      <c r="E1477" s="31">
        <v>0</v>
      </c>
    </row>
    <row r="1478" spans="1:5" ht="18.600000000000001" customHeight="1" x14ac:dyDescent="0.25">
      <c r="A1478" s="22"/>
      <c r="B1478" s="23" t="s">
        <v>34</v>
      </c>
      <c r="C1478" s="27"/>
      <c r="D1478" s="29"/>
      <c r="E1478" s="31"/>
    </row>
    <row r="1479" spans="1:5" ht="18.600000000000001" customHeight="1" x14ac:dyDescent="0.25">
      <c r="A1479" s="87"/>
      <c r="B1479" s="88" t="s">
        <v>35</v>
      </c>
      <c r="C1479" s="89"/>
      <c r="D1479" s="90"/>
      <c r="E1479" s="91"/>
    </row>
    <row r="1480" spans="1:5" ht="18.600000000000001" customHeight="1" thickBot="1" x14ac:dyDescent="0.3">
      <c r="A1480" s="13"/>
      <c r="B1480" s="14"/>
      <c r="C1480" s="13"/>
      <c r="D1480" s="57">
        <f>SUM(D1449:D1479)</f>
        <v>4484257.7700000005</v>
      </c>
      <c r="E1480" s="57">
        <f>SUM(E1469:E1479)</f>
        <v>4865325.95</v>
      </c>
    </row>
    <row r="1481" spans="1:5" ht="18.600000000000001" customHeight="1" thickTop="1" x14ac:dyDescent="0.25">
      <c r="A1481" s="14"/>
      <c r="B1481" s="14"/>
      <c r="C1481" s="14"/>
      <c r="D1481" s="16"/>
      <c r="E1481" s="16"/>
    </row>
    <row r="1482" spans="1:5" ht="19.7" customHeight="1" x14ac:dyDescent="0.25">
      <c r="A1482" s="17"/>
      <c r="B1482" s="18"/>
      <c r="C1482" s="18"/>
      <c r="D1482" s="102" t="s">
        <v>36</v>
      </c>
      <c r="E1482" s="102"/>
    </row>
    <row r="1483" spans="1:5" ht="19.7" customHeight="1" x14ac:dyDescent="0.25">
      <c r="A1483" s="18"/>
      <c r="B1483" s="19"/>
      <c r="C1483" s="17"/>
      <c r="D1483" s="102" t="s">
        <v>37</v>
      </c>
      <c r="E1483" s="102"/>
    </row>
    <row r="1484" spans="1:5" ht="19.7" customHeight="1" x14ac:dyDescent="0.25">
      <c r="A1484" s="18"/>
      <c r="B1484" s="19"/>
      <c r="C1484" s="17"/>
      <c r="D1484" s="20"/>
      <c r="E1484" s="20"/>
    </row>
    <row r="1485" spans="1:5" ht="19.7" customHeight="1" x14ac:dyDescent="0.25">
      <c r="A1485" s="17"/>
      <c r="B1485" s="18"/>
      <c r="C1485" s="18"/>
      <c r="D1485" s="102" t="s">
        <v>36</v>
      </c>
      <c r="E1485" s="102"/>
    </row>
    <row r="1486" spans="1:5" ht="19.7" customHeight="1" x14ac:dyDescent="0.25">
      <c r="A1486" s="17"/>
      <c r="B1486" s="17"/>
      <c r="C1486" s="17"/>
      <c r="D1486" s="102" t="s">
        <v>38</v>
      </c>
      <c r="E1486" s="102"/>
    </row>
    <row r="1487" spans="1:5" ht="19.7" customHeight="1" x14ac:dyDescent="0.25">
      <c r="A1487" s="17"/>
      <c r="B1487" s="17"/>
      <c r="C1487" s="17"/>
      <c r="D1487" s="13"/>
      <c r="E1487" s="13"/>
    </row>
    <row r="1488" spans="1:5" ht="19.7" customHeight="1" x14ac:dyDescent="0.25">
      <c r="A1488" s="17"/>
      <c r="B1488" s="19"/>
      <c r="C1488" s="17"/>
      <c r="D1488" s="102" t="s">
        <v>36</v>
      </c>
      <c r="E1488" s="102"/>
    </row>
    <row r="1489" spans="1:5" ht="19.7" customHeight="1" x14ac:dyDescent="0.25">
      <c r="A1489" s="17"/>
      <c r="B1489" s="18"/>
      <c r="C1489" s="17"/>
      <c r="D1489" s="102" t="s">
        <v>39</v>
      </c>
      <c r="E1489" s="102"/>
    </row>
    <row r="1490" spans="1:5" ht="19.7" customHeight="1" x14ac:dyDescent="0.25">
      <c r="A1490" s="17"/>
      <c r="B1490" s="18"/>
      <c r="C1490" s="17"/>
      <c r="D1490" s="20"/>
      <c r="E1490" s="20"/>
    </row>
    <row r="1491" spans="1:5" ht="19.7" customHeight="1" x14ac:dyDescent="0.25">
      <c r="A1491" s="20"/>
      <c r="B1491" s="102"/>
      <c r="C1491" s="102"/>
      <c r="D1491" s="102" t="s">
        <v>36</v>
      </c>
      <c r="E1491" s="102"/>
    </row>
    <row r="1492" spans="1:5" ht="19.7" customHeight="1" x14ac:dyDescent="0.25">
      <c r="A1492" s="17"/>
      <c r="B1492" s="17"/>
      <c r="C1492" s="17"/>
      <c r="D1492" s="102" t="s">
        <v>40</v>
      </c>
      <c r="E1492" s="102"/>
    </row>
    <row r="1493" spans="1:5" ht="18.600000000000001" customHeight="1" x14ac:dyDescent="0.25">
      <c r="A1493" s="103" t="s">
        <v>0</v>
      </c>
      <c r="B1493" s="103"/>
      <c r="C1493" s="103"/>
      <c r="D1493" s="103"/>
      <c r="E1493" s="103"/>
    </row>
    <row r="1494" spans="1:5" ht="18.600000000000001" customHeight="1" x14ac:dyDescent="0.25">
      <c r="A1494" s="103" t="s">
        <v>1</v>
      </c>
      <c r="B1494" s="103"/>
      <c r="C1494" s="103"/>
      <c r="D1494" s="103"/>
      <c r="E1494" s="103"/>
    </row>
    <row r="1495" spans="1:5" ht="18.600000000000001" customHeight="1" x14ac:dyDescent="0.25">
      <c r="A1495" s="103" t="s">
        <v>200</v>
      </c>
      <c r="B1495" s="103"/>
      <c r="C1495" s="103"/>
      <c r="D1495" s="103"/>
      <c r="E1495" s="103"/>
    </row>
    <row r="1496" spans="1:5" ht="18.600000000000001" customHeight="1" x14ac:dyDescent="0.25">
      <c r="A1496" s="104" t="s">
        <v>2</v>
      </c>
      <c r="B1496" s="104"/>
      <c r="C1496" s="1" t="s">
        <v>3</v>
      </c>
      <c r="D1496" s="2" t="s">
        <v>4</v>
      </c>
      <c r="E1496" s="2" t="s">
        <v>5</v>
      </c>
    </row>
    <row r="1497" spans="1:5" ht="18.600000000000001" customHeight="1" x14ac:dyDescent="0.25">
      <c r="A1497" s="22" t="s">
        <v>6</v>
      </c>
      <c r="B1497" s="23"/>
      <c r="C1497" s="24"/>
      <c r="D1497" s="25">
        <v>0</v>
      </c>
      <c r="E1497" s="26"/>
    </row>
    <row r="1498" spans="1:5" ht="18.600000000000001" customHeight="1" x14ac:dyDescent="0.25">
      <c r="A1498" s="22" t="s">
        <v>7</v>
      </c>
      <c r="B1498" s="23"/>
      <c r="C1498" s="27"/>
      <c r="D1498" s="28">
        <v>1493648.47</v>
      </c>
      <c r="E1498" s="29"/>
    </row>
    <row r="1499" spans="1:5" ht="18.600000000000001" customHeight="1" x14ac:dyDescent="0.25">
      <c r="A1499" s="22" t="s">
        <v>8</v>
      </c>
      <c r="B1499" s="23"/>
      <c r="C1499" s="27"/>
      <c r="D1499" s="28">
        <v>474945.01</v>
      </c>
      <c r="E1499" s="29"/>
    </row>
    <row r="1500" spans="1:5" ht="18.600000000000001" customHeight="1" x14ac:dyDescent="0.25">
      <c r="A1500" s="22" t="s">
        <v>9</v>
      </c>
      <c r="B1500" s="23"/>
      <c r="C1500" s="27"/>
      <c r="D1500" s="29">
        <v>966632.85</v>
      </c>
      <c r="E1500" s="29"/>
    </row>
    <row r="1501" spans="1:5" ht="18.600000000000001" customHeight="1" x14ac:dyDescent="0.25">
      <c r="A1501" s="22" t="s">
        <v>10</v>
      </c>
      <c r="B1501" s="23"/>
      <c r="C1501" s="27"/>
      <c r="D1501" s="30">
        <v>0</v>
      </c>
      <c r="E1501" s="29"/>
    </row>
    <row r="1502" spans="1:5" ht="18.600000000000001" customHeight="1" x14ac:dyDescent="0.25">
      <c r="A1502" s="22" t="s">
        <v>11</v>
      </c>
      <c r="B1502" s="23"/>
      <c r="C1502" s="27"/>
      <c r="D1502" s="30">
        <v>0</v>
      </c>
      <c r="E1502" s="29"/>
    </row>
    <row r="1503" spans="1:5" ht="18.600000000000001" customHeight="1" x14ac:dyDescent="0.25">
      <c r="A1503" s="22" t="s">
        <v>100</v>
      </c>
      <c r="B1503" s="23"/>
      <c r="C1503" s="27"/>
      <c r="D1503" s="29">
        <v>0</v>
      </c>
      <c r="E1503" s="29"/>
    </row>
    <row r="1504" spans="1:5" ht="18.600000000000001" customHeight="1" x14ac:dyDescent="0.25">
      <c r="A1504" s="22" t="s">
        <v>147</v>
      </c>
      <c r="B1504" s="23"/>
      <c r="C1504" s="27"/>
      <c r="D1504" s="29">
        <v>41336</v>
      </c>
      <c r="E1504" s="29"/>
    </row>
    <row r="1505" spans="1:5" ht="18.600000000000001" customHeight="1" x14ac:dyDescent="0.25">
      <c r="A1505" s="22" t="s">
        <v>14</v>
      </c>
      <c r="B1505" s="23"/>
      <c r="C1505" s="27"/>
      <c r="D1505" s="29">
        <v>45195</v>
      </c>
      <c r="E1505" s="29"/>
    </row>
    <row r="1506" spans="1:5" ht="18.600000000000001" customHeight="1" x14ac:dyDescent="0.25">
      <c r="A1506" s="22" t="s">
        <v>15</v>
      </c>
      <c r="B1506" s="23"/>
      <c r="C1506" s="27"/>
      <c r="D1506" s="31">
        <v>241980</v>
      </c>
      <c r="E1506" s="29"/>
    </row>
    <row r="1507" spans="1:5" ht="18.600000000000001" customHeight="1" x14ac:dyDescent="0.25">
      <c r="A1507" s="22" t="s">
        <v>16</v>
      </c>
      <c r="B1507" s="23"/>
      <c r="C1507" s="27"/>
      <c r="D1507" s="31"/>
      <c r="E1507" s="29"/>
    </row>
    <row r="1508" spans="1:5" ht="18.600000000000001" customHeight="1" x14ac:dyDescent="0.25">
      <c r="A1508" s="22" t="s">
        <v>17</v>
      </c>
      <c r="B1508" s="23"/>
      <c r="C1508" s="27"/>
      <c r="D1508" s="29">
        <v>295800</v>
      </c>
      <c r="E1508" s="29"/>
    </row>
    <row r="1509" spans="1:5" ht="18.600000000000001" customHeight="1" x14ac:dyDescent="0.25">
      <c r="A1509" s="22" t="s">
        <v>18</v>
      </c>
      <c r="B1509" s="23"/>
      <c r="C1509" s="27"/>
      <c r="D1509" s="31">
        <v>0</v>
      </c>
      <c r="E1509" s="29"/>
    </row>
    <row r="1510" spans="1:5" ht="18.600000000000001" customHeight="1" x14ac:dyDescent="0.25">
      <c r="A1510" s="22" t="s">
        <v>19</v>
      </c>
      <c r="B1510" s="23"/>
      <c r="C1510" s="27"/>
      <c r="D1510" s="29">
        <v>48000</v>
      </c>
      <c r="E1510" s="29"/>
    </row>
    <row r="1511" spans="1:5" ht="18.600000000000001" customHeight="1" x14ac:dyDescent="0.25">
      <c r="A1511" s="22" t="s">
        <v>20</v>
      </c>
      <c r="B1511" s="23"/>
      <c r="C1511" s="27"/>
      <c r="D1511" s="31">
        <v>275174</v>
      </c>
      <c r="E1511" s="29"/>
    </row>
    <row r="1512" spans="1:5" ht="18.600000000000001" customHeight="1" x14ac:dyDescent="0.25">
      <c r="A1512" s="22" t="s">
        <v>21</v>
      </c>
      <c r="B1512" s="23"/>
      <c r="C1512" s="27"/>
      <c r="D1512" s="29">
        <v>65937.600000000006</v>
      </c>
      <c r="E1512" s="29"/>
    </row>
    <row r="1513" spans="1:5" ht="18.600000000000001" customHeight="1" x14ac:dyDescent="0.25">
      <c r="A1513" s="22" t="s">
        <v>22</v>
      </c>
      <c r="B1513" s="23"/>
      <c r="C1513" s="27"/>
      <c r="D1513" s="29">
        <v>566610.74</v>
      </c>
      <c r="E1513" s="29"/>
    </row>
    <row r="1514" spans="1:5" ht="18.600000000000001" customHeight="1" x14ac:dyDescent="0.25">
      <c r="A1514" s="22" t="s">
        <v>171</v>
      </c>
      <c r="B1514" s="23"/>
      <c r="C1514" s="27"/>
      <c r="D1514" s="31">
        <v>170000</v>
      </c>
      <c r="E1514" s="29"/>
    </row>
    <row r="1515" spans="1:5" ht="18.600000000000001" customHeight="1" x14ac:dyDescent="0.25">
      <c r="A1515" s="22" t="s">
        <v>176</v>
      </c>
      <c r="B1515" s="23"/>
      <c r="C1515" s="27"/>
      <c r="D1515" s="31">
        <v>61000</v>
      </c>
      <c r="E1515" s="29"/>
    </row>
    <row r="1516" spans="1:5" ht="18.600000000000001" customHeight="1" x14ac:dyDescent="0.25">
      <c r="A1516" s="22" t="s">
        <v>170</v>
      </c>
      <c r="B1516" s="23"/>
      <c r="C1516" s="27"/>
      <c r="D1516" s="31">
        <v>10000</v>
      </c>
      <c r="E1516" s="29"/>
    </row>
    <row r="1517" spans="1:5" ht="18.600000000000001" customHeight="1" x14ac:dyDescent="0.25">
      <c r="A1517" s="22" t="s">
        <v>25</v>
      </c>
      <c r="B1517" s="23"/>
      <c r="C1517" s="27"/>
      <c r="D1517" s="31"/>
      <c r="E1517" s="29">
        <v>4.9000000000000004</v>
      </c>
    </row>
    <row r="1518" spans="1:5" ht="18.600000000000001" customHeight="1" x14ac:dyDescent="0.25">
      <c r="A1518" s="22" t="s">
        <v>160</v>
      </c>
      <c r="B1518" s="23"/>
      <c r="C1518" s="27"/>
      <c r="D1518" s="31">
        <v>0</v>
      </c>
      <c r="E1518" s="29">
        <v>46736.98</v>
      </c>
    </row>
    <row r="1519" spans="1:5" ht="18.600000000000001" customHeight="1" x14ac:dyDescent="0.25">
      <c r="A1519" s="22" t="s">
        <v>27</v>
      </c>
      <c r="B1519" s="23"/>
      <c r="C1519" s="27"/>
      <c r="D1519" s="31">
        <v>0</v>
      </c>
      <c r="E1519" s="29">
        <v>0</v>
      </c>
    </row>
    <row r="1520" spans="1:5" ht="18.600000000000001" customHeight="1" x14ac:dyDescent="0.25">
      <c r="A1520" s="22"/>
      <c r="B1520" s="23" t="s">
        <v>28</v>
      </c>
      <c r="C1520" s="27"/>
      <c r="D1520" s="29"/>
      <c r="E1520" s="29">
        <v>1328133.26</v>
      </c>
    </row>
    <row r="1521" spans="1:5" ht="18.600000000000001" customHeight="1" x14ac:dyDescent="0.25">
      <c r="A1521" s="22"/>
      <c r="B1521" s="23" t="s">
        <v>29</v>
      </c>
      <c r="C1521" s="27"/>
      <c r="D1521" s="29"/>
      <c r="E1521" s="29">
        <v>0</v>
      </c>
    </row>
    <row r="1522" spans="1:5" ht="18.600000000000001" customHeight="1" x14ac:dyDescent="0.25">
      <c r="A1522" s="22"/>
      <c r="B1522" s="23" t="s">
        <v>30</v>
      </c>
      <c r="C1522" s="27"/>
      <c r="D1522" s="29"/>
      <c r="E1522" s="29">
        <v>439300</v>
      </c>
    </row>
    <row r="1523" spans="1:5" ht="18.600000000000001" customHeight="1" x14ac:dyDescent="0.25">
      <c r="A1523" s="22"/>
      <c r="B1523" s="23" t="s">
        <v>31</v>
      </c>
      <c r="C1523" s="27"/>
      <c r="D1523" s="29"/>
      <c r="E1523" s="29">
        <v>1518620.73</v>
      </c>
    </row>
    <row r="1524" spans="1:5" ht="18.600000000000001" customHeight="1" x14ac:dyDescent="0.25">
      <c r="A1524" s="22"/>
      <c r="B1524" s="23" t="s">
        <v>32</v>
      </c>
      <c r="C1524" s="27"/>
      <c r="D1524" s="29"/>
      <c r="E1524" s="29">
        <v>974638.8</v>
      </c>
    </row>
    <row r="1525" spans="1:5" ht="18.600000000000001" customHeight="1" x14ac:dyDescent="0.25">
      <c r="A1525" s="22"/>
      <c r="B1525" s="23" t="s">
        <v>33</v>
      </c>
      <c r="C1525" s="27"/>
      <c r="D1525" s="29"/>
      <c r="E1525" s="31">
        <v>21690</v>
      </c>
    </row>
    <row r="1526" spans="1:5" ht="18.600000000000001" customHeight="1" x14ac:dyDescent="0.25">
      <c r="A1526" s="22"/>
      <c r="B1526" s="101" t="s">
        <v>208</v>
      </c>
      <c r="C1526" s="27"/>
      <c r="D1526" s="29"/>
      <c r="E1526" s="31">
        <v>427135</v>
      </c>
    </row>
    <row r="1527" spans="1:5" ht="18.600000000000001" customHeight="1" x14ac:dyDescent="0.25">
      <c r="A1527" s="87"/>
      <c r="B1527" s="88"/>
      <c r="C1527" s="89"/>
      <c r="D1527" s="90"/>
      <c r="E1527" s="91"/>
    </row>
    <row r="1528" spans="1:5" ht="18.600000000000001" customHeight="1" thickBot="1" x14ac:dyDescent="0.3">
      <c r="A1528" s="13"/>
      <c r="B1528" s="14"/>
      <c r="C1528" s="13"/>
      <c r="D1528" s="57">
        <f>SUM(D1497:D1527)</f>
        <v>4756259.67</v>
      </c>
      <c r="E1528" s="57">
        <f>SUM(E1517:E1527)</f>
        <v>4756259.67</v>
      </c>
    </row>
    <row r="1529" spans="1:5" ht="18.600000000000001" customHeight="1" thickTop="1" x14ac:dyDescent="0.25">
      <c r="A1529" s="14"/>
      <c r="B1529" s="14"/>
      <c r="C1529" s="14"/>
      <c r="D1529" s="16"/>
      <c r="E1529" s="16"/>
    </row>
    <row r="1530" spans="1:5" ht="19.7" customHeight="1" x14ac:dyDescent="0.25">
      <c r="A1530" s="17"/>
      <c r="B1530" s="18"/>
      <c r="C1530" s="18"/>
      <c r="D1530" s="102" t="s">
        <v>36</v>
      </c>
      <c r="E1530" s="102"/>
    </row>
    <row r="1531" spans="1:5" ht="19.7" customHeight="1" x14ac:dyDescent="0.25">
      <c r="A1531" s="18"/>
      <c r="B1531" s="19"/>
      <c r="C1531" s="17"/>
      <c r="D1531" s="102" t="s">
        <v>37</v>
      </c>
      <c r="E1531" s="102"/>
    </row>
    <row r="1532" spans="1:5" ht="19.7" customHeight="1" x14ac:dyDescent="0.25">
      <c r="A1532" s="18"/>
      <c r="B1532" s="19"/>
      <c r="C1532" s="17"/>
      <c r="D1532" s="20"/>
      <c r="E1532" s="20"/>
    </row>
    <row r="1533" spans="1:5" ht="19.7" customHeight="1" x14ac:dyDescent="0.25">
      <c r="A1533" s="17"/>
      <c r="B1533" s="18"/>
      <c r="C1533" s="18"/>
      <c r="D1533" s="102" t="s">
        <v>36</v>
      </c>
      <c r="E1533" s="102"/>
    </row>
    <row r="1534" spans="1:5" ht="19.7" customHeight="1" x14ac:dyDescent="0.25">
      <c r="A1534" s="17"/>
      <c r="B1534" s="17"/>
      <c r="C1534" s="17"/>
      <c r="D1534" s="102" t="s">
        <v>38</v>
      </c>
      <c r="E1534" s="102"/>
    </row>
    <row r="1535" spans="1:5" ht="19.7" customHeight="1" x14ac:dyDescent="0.25">
      <c r="A1535" s="17"/>
      <c r="B1535" s="17"/>
      <c r="C1535" s="17"/>
      <c r="D1535" s="13"/>
      <c r="E1535" s="13"/>
    </row>
    <row r="1536" spans="1:5" ht="19.7" customHeight="1" x14ac:dyDescent="0.25">
      <c r="A1536" s="17"/>
      <c r="B1536" s="19"/>
      <c r="C1536" s="17"/>
      <c r="D1536" s="102" t="s">
        <v>36</v>
      </c>
      <c r="E1536" s="102"/>
    </row>
    <row r="1537" spans="1:5" ht="19.7" customHeight="1" x14ac:dyDescent="0.25">
      <c r="A1537" s="17"/>
      <c r="B1537" s="18"/>
      <c r="C1537" s="17"/>
      <c r="D1537" s="102" t="s">
        <v>39</v>
      </c>
      <c r="E1537" s="102"/>
    </row>
    <row r="1538" spans="1:5" ht="19.7" customHeight="1" x14ac:dyDescent="0.25">
      <c r="A1538" s="17"/>
      <c r="B1538" s="18"/>
      <c r="C1538" s="17"/>
      <c r="D1538" s="20"/>
      <c r="E1538" s="20"/>
    </row>
    <row r="1539" spans="1:5" ht="19.7" customHeight="1" x14ac:dyDescent="0.25">
      <c r="A1539" s="20"/>
      <c r="B1539" s="102"/>
      <c r="C1539" s="102"/>
      <c r="D1539" s="102" t="s">
        <v>36</v>
      </c>
      <c r="E1539" s="102"/>
    </row>
    <row r="1540" spans="1:5" ht="19.7" customHeight="1" x14ac:dyDescent="0.25">
      <c r="A1540" s="17"/>
      <c r="B1540" s="17"/>
      <c r="C1540" s="17"/>
      <c r="D1540" s="102" t="s">
        <v>40</v>
      </c>
      <c r="E1540" s="102"/>
    </row>
  </sheetData>
  <mergeCells count="416">
    <mergeCell ref="D1489:E1489"/>
    <mergeCell ref="B1491:C1491"/>
    <mergeCell ref="D1491:E1491"/>
    <mergeCell ref="D1492:E1492"/>
    <mergeCell ref="A1445:E1445"/>
    <mergeCell ref="A1446:E1446"/>
    <mergeCell ref="A1447:E1447"/>
    <mergeCell ref="A1448:B1448"/>
    <mergeCell ref="D1482:E1482"/>
    <mergeCell ref="D1483:E1483"/>
    <mergeCell ref="D1485:E1485"/>
    <mergeCell ref="D1486:E1486"/>
    <mergeCell ref="D1488:E1488"/>
    <mergeCell ref="D1393:E1393"/>
    <mergeCell ref="B1395:C1395"/>
    <mergeCell ref="D1395:E1395"/>
    <mergeCell ref="D1396:E1396"/>
    <mergeCell ref="A1349:E1349"/>
    <mergeCell ref="A1350:E1350"/>
    <mergeCell ref="A1351:E1351"/>
    <mergeCell ref="A1352:B1352"/>
    <mergeCell ref="D1386:E1386"/>
    <mergeCell ref="D1387:E1387"/>
    <mergeCell ref="D1389:E1389"/>
    <mergeCell ref="D1390:E1390"/>
    <mergeCell ref="D1392:E1392"/>
    <mergeCell ref="D1249:E1249"/>
    <mergeCell ref="B1251:C1251"/>
    <mergeCell ref="D1251:E1251"/>
    <mergeCell ref="D1252:E1252"/>
    <mergeCell ref="A1205:E1205"/>
    <mergeCell ref="A1206:E1206"/>
    <mergeCell ref="A1207:E1207"/>
    <mergeCell ref="A1208:B1208"/>
    <mergeCell ref="D1242:E1242"/>
    <mergeCell ref="D1243:E1243"/>
    <mergeCell ref="D1245:E1245"/>
    <mergeCell ref="D1246:E1246"/>
    <mergeCell ref="D1248:E1248"/>
    <mergeCell ref="D1153:E1153"/>
    <mergeCell ref="B1155:C1155"/>
    <mergeCell ref="D1155:E1155"/>
    <mergeCell ref="D1156:E1156"/>
    <mergeCell ref="A1109:E1109"/>
    <mergeCell ref="A1110:E1110"/>
    <mergeCell ref="A1111:E1111"/>
    <mergeCell ref="A1112:B1112"/>
    <mergeCell ref="D1146:E1146"/>
    <mergeCell ref="D1147:E1147"/>
    <mergeCell ref="D1149:E1149"/>
    <mergeCell ref="D1150:E1150"/>
    <mergeCell ref="D1152:E1152"/>
    <mergeCell ref="D1105:E1105"/>
    <mergeCell ref="B1107:C1107"/>
    <mergeCell ref="D1107:E1107"/>
    <mergeCell ref="D1108:E1108"/>
    <mergeCell ref="A1061:E1061"/>
    <mergeCell ref="A1062:E1062"/>
    <mergeCell ref="A1063:E1063"/>
    <mergeCell ref="A1064:B1064"/>
    <mergeCell ref="D1098:E1098"/>
    <mergeCell ref="D1099:E1099"/>
    <mergeCell ref="D1101:E1101"/>
    <mergeCell ref="D1102:E1102"/>
    <mergeCell ref="D1104:E1104"/>
    <mergeCell ref="D961:E961"/>
    <mergeCell ref="B963:C963"/>
    <mergeCell ref="D963:E963"/>
    <mergeCell ref="D964:E964"/>
    <mergeCell ref="A917:E917"/>
    <mergeCell ref="A918:E918"/>
    <mergeCell ref="A919:E919"/>
    <mergeCell ref="A920:B920"/>
    <mergeCell ref="D954:E954"/>
    <mergeCell ref="D955:E955"/>
    <mergeCell ref="D957:E957"/>
    <mergeCell ref="D958:E958"/>
    <mergeCell ref="D960:E960"/>
    <mergeCell ref="D913:E913"/>
    <mergeCell ref="B915:C915"/>
    <mergeCell ref="D915:E915"/>
    <mergeCell ref="D916:E916"/>
    <mergeCell ref="A869:E869"/>
    <mergeCell ref="A870:E870"/>
    <mergeCell ref="A871:E871"/>
    <mergeCell ref="A872:B872"/>
    <mergeCell ref="D906:E906"/>
    <mergeCell ref="D907:E907"/>
    <mergeCell ref="D909:E909"/>
    <mergeCell ref="D910:E910"/>
    <mergeCell ref="D912:E912"/>
    <mergeCell ref="D817:E817"/>
    <mergeCell ref="B819:C819"/>
    <mergeCell ref="D819:E819"/>
    <mergeCell ref="D820:E820"/>
    <mergeCell ref="A773:E773"/>
    <mergeCell ref="A774:E774"/>
    <mergeCell ref="A775:E775"/>
    <mergeCell ref="A776:B776"/>
    <mergeCell ref="D810:E810"/>
    <mergeCell ref="D811:E811"/>
    <mergeCell ref="D813:E813"/>
    <mergeCell ref="D814:E814"/>
    <mergeCell ref="D816:E816"/>
    <mergeCell ref="D769:E769"/>
    <mergeCell ref="B771:C771"/>
    <mergeCell ref="D771:E771"/>
    <mergeCell ref="D772:E772"/>
    <mergeCell ref="A725:E725"/>
    <mergeCell ref="A726:E726"/>
    <mergeCell ref="A727:E727"/>
    <mergeCell ref="A728:B728"/>
    <mergeCell ref="D762:E762"/>
    <mergeCell ref="D763:E763"/>
    <mergeCell ref="D765:E765"/>
    <mergeCell ref="D766:E766"/>
    <mergeCell ref="D768:E768"/>
    <mergeCell ref="D721:E721"/>
    <mergeCell ref="B723:C723"/>
    <mergeCell ref="D723:E723"/>
    <mergeCell ref="D724:E724"/>
    <mergeCell ref="A677:E677"/>
    <mergeCell ref="A678:E678"/>
    <mergeCell ref="A679:E679"/>
    <mergeCell ref="A680:B680"/>
    <mergeCell ref="D714:E714"/>
    <mergeCell ref="D715:E715"/>
    <mergeCell ref="D717:E717"/>
    <mergeCell ref="D718:E718"/>
    <mergeCell ref="D720:E720"/>
    <mergeCell ref="D673:E673"/>
    <mergeCell ref="B675:C675"/>
    <mergeCell ref="D675:E675"/>
    <mergeCell ref="D676:E676"/>
    <mergeCell ref="A629:E629"/>
    <mergeCell ref="A630:E630"/>
    <mergeCell ref="A631:E631"/>
    <mergeCell ref="A632:B632"/>
    <mergeCell ref="D666:E666"/>
    <mergeCell ref="D667:E667"/>
    <mergeCell ref="D669:E669"/>
    <mergeCell ref="D670:E670"/>
    <mergeCell ref="D672:E672"/>
    <mergeCell ref="D625:E625"/>
    <mergeCell ref="B627:C627"/>
    <mergeCell ref="D627:E627"/>
    <mergeCell ref="D628:E628"/>
    <mergeCell ref="A581:E581"/>
    <mergeCell ref="A582:E582"/>
    <mergeCell ref="A583:E583"/>
    <mergeCell ref="A584:B584"/>
    <mergeCell ref="D618:E618"/>
    <mergeCell ref="D619:E619"/>
    <mergeCell ref="D621:E621"/>
    <mergeCell ref="D622:E622"/>
    <mergeCell ref="D624:E624"/>
    <mergeCell ref="D577:E577"/>
    <mergeCell ref="B579:C579"/>
    <mergeCell ref="D579:E579"/>
    <mergeCell ref="D580:E580"/>
    <mergeCell ref="A533:E533"/>
    <mergeCell ref="A534:E534"/>
    <mergeCell ref="A535:E535"/>
    <mergeCell ref="A536:B536"/>
    <mergeCell ref="D570:E570"/>
    <mergeCell ref="D571:E571"/>
    <mergeCell ref="D573:E573"/>
    <mergeCell ref="D574:E574"/>
    <mergeCell ref="D576:E576"/>
    <mergeCell ref="D529:E529"/>
    <mergeCell ref="B531:C531"/>
    <mergeCell ref="D531:E531"/>
    <mergeCell ref="D532:E532"/>
    <mergeCell ref="A485:E485"/>
    <mergeCell ref="A486:E486"/>
    <mergeCell ref="A487:E487"/>
    <mergeCell ref="A488:B488"/>
    <mergeCell ref="D522:E522"/>
    <mergeCell ref="D523:E523"/>
    <mergeCell ref="D525:E525"/>
    <mergeCell ref="D526:E526"/>
    <mergeCell ref="D528:E528"/>
    <mergeCell ref="A193:E193"/>
    <mergeCell ref="A194:E194"/>
    <mergeCell ref="A195:E195"/>
    <mergeCell ref="A196:B196"/>
    <mergeCell ref="D230:E230"/>
    <mergeCell ref="B239:C239"/>
    <mergeCell ref="D239:E239"/>
    <mergeCell ref="D240:E240"/>
    <mergeCell ref="D231:E231"/>
    <mergeCell ref="D233:E233"/>
    <mergeCell ref="D234:E234"/>
    <mergeCell ref="D236:E236"/>
    <mergeCell ref="D237:E237"/>
    <mergeCell ref="D48:E48"/>
    <mergeCell ref="D41:E41"/>
    <mergeCell ref="D42:E42"/>
    <mergeCell ref="D44:E44"/>
    <mergeCell ref="D45:E45"/>
    <mergeCell ref="B47:C47"/>
    <mergeCell ref="D47:E47"/>
    <mergeCell ref="A1:E1"/>
    <mergeCell ref="A2:E2"/>
    <mergeCell ref="A3:E3"/>
    <mergeCell ref="A4:B4"/>
    <mergeCell ref="D38:E38"/>
    <mergeCell ref="D39:E39"/>
    <mergeCell ref="B95:C95"/>
    <mergeCell ref="D95:E95"/>
    <mergeCell ref="D96:E96"/>
    <mergeCell ref="D87:E87"/>
    <mergeCell ref="D89:E89"/>
    <mergeCell ref="D90:E90"/>
    <mergeCell ref="D92:E92"/>
    <mergeCell ref="D93:E93"/>
    <mergeCell ref="A49:E49"/>
    <mergeCell ref="A50:E50"/>
    <mergeCell ref="A51:E51"/>
    <mergeCell ref="A52:B52"/>
    <mergeCell ref="D86:E86"/>
    <mergeCell ref="B143:C143"/>
    <mergeCell ref="D143:E143"/>
    <mergeCell ref="D144:E144"/>
    <mergeCell ref="D135:E135"/>
    <mergeCell ref="D137:E137"/>
    <mergeCell ref="D138:E138"/>
    <mergeCell ref="D140:E140"/>
    <mergeCell ref="D141:E141"/>
    <mergeCell ref="A97:E97"/>
    <mergeCell ref="A98:E98"/>
    <mergeCell ref="A99:E99"/>
    <mergeCell ref="A100:B100"/>
    <mergeCell ref="D134:E134"/>
    <mergeCell ref="B191:C191"/>
    <mergeCell ref="D191:E191"/>
    <mergeCell ref="D192:E192"/>
    <mergeCell ref="D183:E183"/>
    <mergeCell ref="D185:E185"/>
    <mergeCell ref="D186:E186"/>
    <mergeCell ref="D188:E188"/>
    <mergeCell ref="D189:E189"/>
    <mergeCell ref="A145:E145"/>
    <mergeCell ref="A146:E146"/>
    <mergeCell ref="A147:E147"/>
    <mergeCell ref="A148:B148"/>
    <mergeCell ref="D182:E182"/>
    <mergeCell ref="B290:C290"/>
    <mergeCell ref="D290:E290"/>
    <mergeCell ref="D291:E291"/>
    <mergeCell ref="D282:E282"/>
    <mergeCell ref="D284:E284"/>
    <mergeCell ref="D285:E285"/>
    <mergeCell ref="D287:E287"/>
    <mergeCell ref="D288:E288"/>
    <mergeCell ref="A244:E244"/>
    <mergeCell ref="A245:E245"/>
    <mergeCell ref="A246:E246"/>
    <mergeCell ref="A247:B247"/>
    <mergeCell ref="D281:E281"/>
    <mergeCell ref="B338:C338"/>
    <mergeCell ref="D338:E338"/>
    <mergeCell ref="D339:E339"/>
    <mergeCell ref="D330:E330"/>
    <mergeCell ref="D332:E332"/>
    <mergeCell ref="D333:E333"/>
    <mergeCell ref="D335:E335"/>
    <mergeCell ref="D336:E336"/>
    <mergeCell ref="A292:E292"/>
    <mergeCell ref="A293:E293"/>
    <mergeCell ref="A294:E294"/>
    <mergeCell ref="A295:B295"/>
    <mergeCell ref="D329:E329"/>
    <mergeCell ref="B387:C387"/>
    <mergeCell ref="D387:E387"/>
    <mergeCell ref="D388:E388"/>
    <mergeCell ref="D379:E379"/>
    <mergeCell ref="D381:E381"/>
    <mergeCell ref="D382:E382"/>
    <mergeCell ref="D384:E384"/>
    <mergeCell ref="D385:E385"/>
    <mergeCell ref="A341:E341"/>
    <mergeCell ref="A342:E342"/>
    <mergeCell ref="A343:E343"/>
    <mergeCell ref="A344:B344"/>
    <mergeCell ref="D378:E378"/>
    <mergeCell ref="D433:E433"/>
    <mergeCell ref="B435:C435"/>
    <mergeCell ref="D435:E435"/>
    <mergeCell ref="D436:E436"/>
    <mergeCell ref="A389:E389"/>
    <mergeCell ref="A390:E390"/>
    <mergeCell ref="A391:E391"/>
    <mergeCell ref="A392:B392"/>
    <mergeCell ref="D426:E426"/>
    <mergeCell ref="D427:E427"/>
    <mergeCell ref="D429:E429"/>
    <mergeCell ref="D430:E430"/>
    <mergeCell ref="D432:E432"/>
    <mergeCell ref="D481:E481"/>
    <mergeCell ref="B483:C483"/>
    <mergeCell ref="D483:E483"/>
    <mergeCell ref="D484:E484"/>
    <mergeCell ref="A437:E437"/>
    <mergeCell ref="A438:E438"/>
    <mergeCell ref="A439:E439"/>
    <mergeCell ref="A440:B440"/>
    <mergeCell ref="D474:E474"/>
    <mergeCell ref="D475:E475"/>
    <mergeCell ref="D477:E477"/>
    <mergeCell ref="D478:E478"/>
    <mergeCell ref="D480:E480"/>
    <mergeCell ref="D865:E865"/>
    <mergeCell ref="B867:C867"/>
    <mergeCell ref="D867:E867"/>
    <mergeCell ref="D868:E868"/>
    <mergeCell ref="A821:E821"/>
    <mergeCell ref="A822:E822"/>
    <mergeCell ref="A823:E823"/>
    <mergeCell ref="A824:B824"/>
    <mergeCell ref="D858:E858"/>
    <mergeCell ref="D859:E859"/>
    <mergeCell ref="D861:E861"/>
    <mergeCell ref="D862:E862"/>
    <mergeCell ref="D864:E864"/>
    <mergeCell ref="D1009:E1009"/>
    <mergeCell ref="B1011:C1011"/>
    <mergeCell ref="D1011:E1011"/>
    <mergeCell ref="D1012:E1012"/>
    <mergeCell ref="A965:E965"/>
    <mergeCell ref="A966:E966"/>
    <mergeCell ref="A967:E967"/>
    <mergeCell ref="A968:B968"/>
    <mergeCell ref="D1002:E1002"/>
    <mergeCell ref="D1003:E1003"/>
    <mergeCell ref="D1005:E1005"/>
    <mergeCell ref="D1006:E1006"/>
    <mergeCell ref="D1008:E1008"/>
    <mergeCell ref="D1057:E1057"/>
    <mergeCell ref="B1059:C1059"/>
    <mergeCell ref="D1059:E1059"/>
    <mergeCell ref="D1060:E1060"/>
    <mergeCell ref="A1013:E1013"/>
    <mergeCell ref="A1014:E1014"/>
    <mergeCell ref="A1015:E1015"/>
    <mergeCell ref="A1016:B1016"/>
    <mergeCell ref="D1050:E1050"/>
    <mergeCell ref="D1051:E1051"/>
    <mergeCell ref="D1053:E1053"/>
    <mergeCell ref="D1054:E1054"/>
    <mergeCell ref="D1056:E1056"/>
    <mergeCell ref="D1201:E1201"/>
    <mergeCell ref="B1203:C1203"/>
    <mergeCell ref="D1203:E1203"/>
    <mergeCell ref="D1204:E1204"/>
    <mergeCell ref="A1157:E1157"/>
    <mergeCell ref="A1158:E1158"/>
    <mergeCell ref="A1159:E1159"/>
    <mergeCell ref="A1160:B1160"/>
    <mergeCell ref="D1194:E1194"/>
    <mergeCell ref="D1195:E1195"/>
    <mergeCell ref="D1197:E1197"/>
    <mergeCell ref="D1198:E1198"/>
    <mergeCell ref="D1200:E1200"/>
    <mergeCell ref="D1297:E1297"/>
    <mergeCell ref="B1299:C1299"/>
    <mergeCell ref="D1299:E1299"/>
    <mergeCell ref="D1300:E1300"/>
    <mergeCell ref="A1253:E1253"/>
    <mergeCell ref="A1254:E1254"/>
    <mergeCell ref="A1255:E1255"/>
    <mergeCell ref="A1256:B1256"/>
    <mergeCell ref="D1290:E1290"/>
    <mergeCell ref="D1291:E1291"/>
    <mergeCell ref="D1293:E1293"/>
    <mergeCell ref="D1294:E1294"/>
    <mergeCell ref="D1296:E1296"/>
    <mergeCell ref="D1345:E1345"/>
    <mergeCell ref="B1347:C1347"/>
    <mergeCell ref="D1347:E1347"/>
    <mergeCell ref="D1348:E1348"/>
    <mergeCell ref="A1301:E1301"/>
    <mergeCell ref="A1302:E1302"/>
    <mergeCell ref="A1303:E1303"/>
    <mergeCell ref="A1304:B1304"/>
    <mergeCell ref="D1338:E1338"/>
    <mergeCell ref="D1339:E1339"/>
    <mergeCell ref="D1341:E1341"/>
    <mergeCell ref="D1342:E1342"/>
    <mergeCell ref="D1344:E1344"/>
    <mergeCell ref="D1441:E1441"/>
    <mergeCell ref="B1443:C1443"/>
    <mergeCell ref="D1443:E1443"/>
    <mergeCell ref="D1444:E1444"/>
    <mergeCell ref="A1397:E1397"/>
    <mergeCell ref="A1398:E1398"/>
    <mergeCell ref="A1399:E1399"/>
    <mergeCell ref="A1400:B1400"/>
    <mergeCell ref="D1434:E1434"/>
    <mergeCell ref="D1435:E1435"/>
    <mergeCell ref="D1437:E1437"/>
    <mergeCell ref="D1438:E1438"/>
    <mergeCell ref="D1440:E1440"/>
    <mergeCell ref="D1537:E1537"/>
    <mergeCell ref="B1539:C1539"/>
    <mergeCell ref="D1539:E1539"/>
    <mergeCell ref="D1540:E1540"/>
    <mergeCell ref="A1493:E1493"/>
    <mergeCell ref="A1494:E1494"/>
    <mergeCell ref="A1495:E1495"/>
    <mergeCell ref="A1496:B1496"/>
    <mergeCell ref="D1530:E1530"/>
    <mergeCell ref="D1531:E1531"/>
    <mergeCell ref="D1533:E1533"/>
    <mergeCell ref="D1534:E1534"/>
    <mergeCell ref="D1536:E1536"/>
  </mergeCells>
  <pageMargins left="0.51181102362204722" right="0.31496062992125984" top="0.15748031496062992" bottom="0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17"/>
  <sheetViews>
    <sheetView view="pageLayout" topLeftCell="A1104" zoomScaleNormal="100" workbookViewId="0">
      <selection activeCell="A1082" sqref="A1082:I1117"/>
    </sheetView>
  </sheetViews>
  <sheetFormatPr defaultRowHeight="14.25" x14ac:dyDescent="0.2"/>
  <cols>
    <col min="1" max="1" width="3.5" customWidth="1"/>
    <col min="2" max="2" width="30.25" customWidth="1"/>
    <col min="3" max="3" width="17.25" style="97" customWidth="1"/>
    <col min="4" max="4" width="15.875" customWidth="1"/>
    <col min="6" max="6" width="5" customWidth="1"/>
    <col min="7" max="7" width="25.375" customWidth="1"/>
    <col min="8" max="8" width="17.25" customWidth="1"/>
    <col min="9" max="9" width="15.625" customWidth="1"/>
  </cols>
  <sheetData>
    <row r="1" spans="1:9" ht="17.100000000000001" customHeight="1" x14ac:dyDescent="0.2">
      <c r="A1" s="102" t="s">
        <v>42</v>
      </c>
      <c r="B1" s="102"/>
      <c r="C1" s="102"/>
      <c r="D1" s="102"/>
      <c r="E1" s="102"/>
      <c r="F1" s="102"/>
      <c r="G1" s="102"/>
      <c r="H1" s="102"/>
      <c r="I1" s="102"/>
    </row>
    <row r="2" spans="1:9" ht="17.100000000000001" customHeight="1" x14ac:dyDescent="0.2">
      <c r="A2" s="102" t="s">
        <v>43</v>
      </c>
      <c r="B2" s="102"/>
      <c r="C2" s="102"/>
      <c r="D2" s="102"/>
      <c r="E2" s="102"/>
      <c r="F2" s="102"/>
      <c r="G2" s="102"/>
      <c r="H2" s="102"/>
      <c r="I2" s="102"/>
    </row>
    <row r="3" spans="1:9" ht="22.5" customHeight="1" thickBot="1" x14ac:dyDescent="0.25">
      <c r="A3" s="105" t="s">
        <v>60</v>
      </c>
      <c r="B3" s="105"/>
      <c r="C3" s="105"/>
      <c r="D3" s="105"/>
      <c r="E3" s="105"/>
      <c r="F3" s="105"/>
      <c r="G3" s="105"/>
      <c r="H3" s="105"/>
      <c r="I3" s="105"/>
    </row>
    <row r="4" spans="1:9" ht="18" customHeight="1" thickTop="1" x14ac:dyDescent="0.2">
      <c r="A4" s="108" t="s">
        <v>44</v>
      </c>
      <c r="B4" s="108"/>
      <c r="C4" s="35"/>
      <c r="D4" s="6"/>
      <c r="E4" s="13"/>
      <c r="F4" s="108" t="s">
        <v>45</v>
      </c>
      <c r="G4" s="109"/>
      <c r="H4" s="3"/>
      <c r="I4" s="4"/>
    </row>
    <row r="5" spans="1:9" ht="18" customHeight="1" x14ac:dyDescent="0.2">
      <c r="A5" s="13" t="s">
        <v>61</v>
      </c>
      <c r="B5" s="13"/>
      <c r="C5" s="92">
        <v>0</v>
      </c>
      <c r="D5" s="11"/>
      <c r="E5" s="13"/>
      <c r="F5" s="13"/>
      <c r="G5" s="13"/>
      <c r="H5" s="9"/>
      <c r="I5" s="10"/>
    </row>
    <row r="6" spans="1:9" ht="18" customHeight="1" x14ac:dyDescent="0.2">
      <c r="A6" s="13"/>
      <c r="B6" s="13" t="s">
        <v>6</v>
      </c>
      <c r="C6" s="7">
        <v>0</v>
      </c>
      <c r="D6" s="5"/>
      <c r="E6" s="13"/>
      <c r="F6" s="13" t="s">
        <v>14</v>
      </c>
      <c r="G6" s="13"/>
      <c r="H6" s="32">
        <v>0</v>
      </c>
      <c r="I6" s="4"/>
    </row>
    <row r="7" spans="1:9" ht="18" customHeight="1" x14ac:dyDescent="0.2">
      <c r="A7" s="13"/>
      <c r="B7" s="13" t="s">
        <v>7</v>
      </c>
      <c r="C7" s="33">
        <v>1925649.66</v>
      </c>
      <c r="D7" s="34"/>
      <c r="E7" s="13"/>
      <c r="F7" s="13" t="s">
        <v>15</v>
      </c>
      <c r="G7" s="13"/>
      <c r="H7" s="7">
        <v>17310</v>
      </c>
      <c r="I7" s="7"/>
    </row>
    <row r="8" spans="1:9" ht="18" customHeight="1" x14ac:dyDescent="0.2">
      <c r="A8" s="13"/>
      <c r="B8" s="13" t="s">
        <v>8</v>
      </c>
      <c r="C8" s="35">
        <v>223548.58</v>
      </c>
      <c r="D8" s="34"/>
      <c r="E8" s="13"/>
      <c r="F8" s="13" t="s">
        <v>16</v>
      </c>
      <c r="G8" s="13"/>
      <c r="H8" s="7">
        <v>0</v>
      </c>
      <c r="I8" s="36"/>
    </row>
    <row r="9" spans="1:9" ht="18" customHeight="1" x14ac:dyDescent="0.2">
      <c r="A9" s="13"/>
      <c r="B9" s="13" t="s">
        <v>9</v>
      </c>
      <c r="C9" s="42">
        <v>966632.85</v>
      </c>
      <c r="D9" s="37"/>
      <c r="E9" s="13"/>
      <c r="F9" s="13" t="s">
        <v>17</v>
      </c>
      <c r="G9" s="13"/>
      <c r="H9" s="7">
        <v>21880</v>
      </c>
      <c r="I9" s="36"/>
    </row>
    <row r="10" spans="1:9" ht="18" customHeight="1" x14ac:dyDescent="0.2">
      <c r="A10" s="13"/>
      <c r="B10" s="13" t="s">
        <v>46</v>
      </c>
      <c r="C10" s="33">
        <v>0</v>
      </c>
      <c r="D10" s="38"/>
      <c r="E10" s="14"/>
      <c r="F10" s="13" t="s">
        <v>19</v>
      </c>
      <c r="G10" s="13"/>
      <c r="H10" s="7">
        <v>3000</v>
      </c>
      <c r="I10" s="36"/>
    </row>
    <row r="11" spans="1:9" ht="18" customHeight="1" x14ac:dyDescent="0.2">
      <c r="A11" s="13"/>
      <c r="B11" s="13" t="s">
        <v>11</v>
      </c>
      <c r="C11" s="33">
        <v>0</v>
      </c>
      <c r="D11" s="38"/>
      <c r="E11" s="14"/>
      <c r="F11" s="39" t="s">
        <v>20</v>
      </c>
      <c r="G11" s="40"/>
      <c r="H11" s="7">
        <v>21690</v>
      </c>
      <c r="I11" s="36"/>
    </row>
    <row r="12" spans="1:9" ht="18" customHeight="1" x14ac:dyDescent="0.2">
      <c r="A12" s="13"/>
      <c r="B12" s="13" t="s">
        <v>62</v>
      </c>
      <c r="C12" s="33">
        <v>675</v>
      </c>
      <c r="D12" s="38"/>
      <c r="E12" s="14"/>
      <c r="F12" s="13" t="s">
        <v>21</v>
      </c>
      <c r="G12" s="13"/>
      <c r="H12" s="7">
        <v>1686</v>
      </c>
      <c r="I12" s="36"/>
    </row>
    <row r="13" spans="1:9" ht="18" customHeight="1" x14ac:dyDescent="0.2">
      <c r="A13" s="13"/>
      <c r="B13" s="13" t="s">
        <v>63</v>
      </c>
      <c r="C13" s="33">
        <v>42242</v>
      </c>
      <c r="D13" s="41"/>
      <c r="E13" s="14"/>
      <c r="F13" s="13" t="s">
        <v>47</v>
      </c>
      <c r="G13" s="13"/>
      <c r="H13" s="7">
        <v>0</v>
      </c>
      <c r="I13" s="36"/>
    </row>
    <row r="14" spans="1:9" ht="18" customHeight="1" x14ac:dyDescent="0.2">
      <c r="A14" s="13"/>
      <c r="B14" s="13"/>
      <c r="C14" s="33"/>
      <c r="D14" s="41">
        <f>C5+C6+C7+C8+C9+C10+C11+C12+C13</f>
        <v>3158748.09</v>
      </c>
      <c r="E14" s="14"/>
      <c r="F14" s="13" t="s">
        <v>22</v>
      </c>
      <c r="G14" s="13"/>
      <c r="H14" s="7">
        <v>48082.3</v>
      </c>
      <c r="I14" s="36"/>
    </row>
    <row r="15" spans="1:9" ht="18" customHeight="1" x14ac:dyDescent="0.2">
      <c r="A15" s="13" t="s">
        <v>28</v>
      </c>
      <c r="B15" s="13"/>
      <c r="C15" s="42">
        <v>100280</v>
      </c>
      <c r="D15" s="42"/>
      <c r="E15" s="16"/>
      <c r="F15" s="13" t="s">
        <v>23</v>
      </c>
      <c r="G15" s="13"/>
      <c r="H15" s="7">
        <v>0</v>
      </c>
      <c r="I15" s="36"/>
    </row>
    <row r="16" spans="1:9" ht="18" customHeight="1" x14ac:dyDescent="0.2">
      <c r="A16" s="13" t="s">
        <v>30</v>
      </c>
      <c r="B16" s="13"/>
      <c r="C16" s="7">
        <v>2200</v>
      </c>
      <c r="D16" s="42"/>
      <c r="E16" s="16"/>
      <c r="F16" s="13" t="s">
        <v>24</v>
      </c>
      <c r="G16" s="13"/>
      <c r="H16" s="7">
        <v>0</v>
      </c>
      <c r="I16" s="36"/>
    </row>
    <row r="17" spans="1:9" ht="18" customHeight="1" x14ac:dyDescent="0.2">
      <c r="A17" s="13" t="s">
        <v>48</v>
      </c>
      <c r="B17" s="13"/>
      <c r="C17" s="7">
        <v>0</v>
      </c>
      <c r="D17" s="7"/>
      <c r="E17" s="16"/>
      <c r="F17" s="13" t="s">
        <v>49</v>
      </c>
      <c r="G17" s="13"/>
      <c r="H17" s="7">
        <v>0</v>
      </c>
      <c r="I17" s="36"/>
    </row>
    <row r="18" spans="1:9" ht="18" customHeight="1" x14ac:dyDescent="0.2">
      <c r="A18" s="13" t="s">
        <v>34</v>
      </c>
      <c r="B18" s="13"/>
      <c r="C18" s="7">
        <f>SUM(B16:B18)</f>
        <v>0</v>
      </c>
      <c r="D18" s="34"/>
      <c r="E18" s="13"/>
      <c r="F18" s="13" t="s">
        <v>50</v>
      </c>
      <c r="G18" s="13"/>
      <c r="H18" s="7">
        <v>0</v>
      </c>
      <c r="I18" s="36"/>
    </row>
    <row r="19" spans="1:9" ht="18" customHeight="1" x14ac:dyDescent="0.2">
      <c r="A19" s="13" t="s">
        <v>31</v>
      </c>
      <c r="B19" s="13"/>
      <c r="C19" s="7">
        <v>0</v>
      </c>
      <c r="D19" s="34"/>
      <c r="E19" s="13"/>
      <c r="F19" s="13" t="s">
        <v>31</v>
      </c>
      <c r="G19" s="13"/>
      <c r="H19" s="7">
        <v>0</v>
      </c>
      <c r="I19" s="36"/>
    </row>
    <row r="20" spans="1:9" ht="18" customHeight="1" x14ac:dyDescent="0.2">
      <c r="A20" s="13" t="s">
        <v>51</v>
      </c>
      <c r="B20" s="13"/>
      <c r="C20" s="7">
        <v>15.76</v>
      </c>
      <c r="D20" s="34"/>
      <c r="E20" s="13"/>
      <c r="F20" s="13" t="s">
        <v>27</v>
      </c>
      <c r="G20" s="13"/>
      <c r="H20" s="7">
        <v>0</v>
      </c>
      <c r="I20" s="7"/>
    </row>
    <row r="21" spans="1:9" ht="18" customHeight="1" x14ac:dyDescent="0.3">
      <c r="A21" s="13" t="s">
        <v>35</v>
      </c>
      <c r="B21" s="13"/>
      <c r="C21" s="7">
        <v>0</v>
      </c>
      <c r="D21" s="43"/>
      <c r="E21" s="13"/>
      <c r="F21" s="44"/>
      <c r="G21" s="44"/>
      <c r="H21" s="45"/>
      <c r="I21" s="46"/>
    </row>
    <row r="22" spans="1:9" ht="18" customHeight="1" x14ac:dyDescent="0.3">
      <c r="A22" s="13" t="s">
        <v>27</v>
      </c>
      <c r="B22" s="13"/>
      <c r="C22" s="42">
        <v>0</v>
      </c>
      <c r="D22" s="47"/>
      <c r="E22" s="13"/>
      <c r="F22" s="44"/>
      <c r="G22" s="44"/>
      <c r="H22" s="48"/>
      <c r="I22" s="49"/>
    </row>
    <row r="23" spans="1:9" ht="18" customHeight="1" thickBot="1" x14ac:dyDescent="0.25">
      <c r="A23" s="13" t="s">
        <v>50</v>
      </c>
      <c r="B23" s="13"/>
      <c r="C23" s="42">
        <v>0</v>
      </c>
      <c r="D23" s="7"/>
      <c r="E23" s="13"/>
      <c r="F23" s="13"/>
      <c r="G23" s="13"/>
      <c r="H23" s="50"/>
      <c r="I23" s="50">
        <f>H7+H8+H9+H10+H11+H12+H13+H14+H15+H16+H17+H18+H19+H20</f>
        <v>113648.3</v>
      </c>
    </row>
    <row r="24" spans="1:9" ht="18" customHeight="1" thickBot="1" x14ac:dyDescent="0.25">
      <c r="A24" s="13"/>
      <c r="B24" s="13"/>
      <c r="C24" s="50"/>
      <c r="D24" s="50">
        <f>C15+C16+C17+C18+C19+C20+C21+C22+C23</f>
        <v>102495.76</v>
      </c>
      <c r="E24" s="13"/>
      <c r="F24" s="13" t="s">
        <v>64</v>
      </c>
      <c r="G24" s="13"/>
      <c r="H24" s="42"/>
      <c r="I24" s="42"/>
    </row>
    <row r="25" spans="1:9" ht="18" customHeight="1" x14ac:dyDescent="0.2">
      <c r="A25" s="13"/>
      <c r="B25" s="13"/>
      <c r="C25" s="54"/>
      <c r="D25" s="52"/>
      <c r="E25" s="13"/>
      <c r="F25" s="13"/>
      <c r="G25" s="13" t="s">
        <v>6</v>
      </c>
      <c r="H25" s="7">
        <v>0</v>
      </c>
      <c r="I25" s="7"/>
    </row>
    <row r="26" spans="1:9" ht="18" customHeight="1" x14ac:dyDescent="0.3">
      <c r="A26" s="13"/>
      <c r="B26" s="14"/>
      <c r="C26" s="93"/>
      <c r="D26" s="53"/>
      <c r="E26" s="13"/>
      <c r="F26" s="13"/>
      <c r="G26" s="13" t="s">
        <v>7</v>
      </c>
      <c r="H26" s="54">
        <v>1958786.12</v>
      </c>
      <c r="I26" s="7"/>
    </row>
    <row r="27" spans="1:9" ht="18" customHeight="1" x14ac:dyDescent="0.3">
      <c r="A27" s="13"/>
      <c r="B27" s="14"/>
      <c r="C27" s="94"/>
      <c r="D27" s="53"/>
      <c r="E27" s="13"/>
      <c r="F27" s="13"/>
      <c r="G27" s="13" t="s">
        <v>8</v>
      </c>
      <c r="H27" s="33">
        <v>184358.58</v>
      </c>
      <c r="I27" s="47"/>
    </row>
    <row r="28" spans="1:9" ht="18" customHeight="1" x14ac:dyDescent="0.2">
      <c r="A28" s="13"/>
      <c r="B28" s="13"/>
      <c r="C28" s="54"/>
      <c r="D28" s="34"/>
      <c r="E28" s="13"/>
      <c r="F28" s="13"/>
      <c r="G28" s="13" t="s">
        <v>9</v>
      </c>
      <c r="H28" s="33">
        <v>966632.85</v>
      </c>
      <c r="I28" s="47"/>
    </row>
    <row r="29" spans="1:9" ht="18" customHeight="1" x14ac:dyDescent="0.2">
      <c r="A29" s="13"/>
      <c r="B29" s="13"/>
      <c r="C29" s="47"/>
      <c r="D29" s="34"/>
      <c r="E29" s="13"/>
      <c r="F29" s="13"/>
      <c r="G29" s="61" t="s">
        <v>46</v>
      </c>
      <c r="H29" s="54">
        <v>0</v>
      </c>
      <c r="I29" s="7"/>
    </row>
    <row r="30" spans="1:9" ht="18" customHeight="1" x14ac:dyDescent="0.2">
      <c r="A30" s="13"/>
      <c r="B30" s="13"/>
      <c r="C30" s="47"/>
      <c r="D30" s="34"/>
      <c r="E30" s="13"/>
      <c r="F30" s="13"/>
      <c r="G30" s="61" t="s">
        <v>11</v>
      </c>
      <c r="H30" s="33">
        <v>0</v>
      </c>
      <c r="I30" s="47"/>
    </row>
    <row r="31" spans="1:9" ht="18" customHeight="1" x14ac:dyDescent="0.2">
      <c r="A31" s="13"/>
      <c r="B31" s="14"/>
      <c r="C31" s="47"/>
      <c r="D31" s="34"/>
      <c r="E31" s="13"/>
      <c r="F31" s="13"/>
      <c r="G31" s="55" t="s">
        <v>65</v>
      </c>
      <c r="H31" s="33">
        <v>675</v>
      </c>
      <c r="I31" s="47"/>
    </row>
    <row r="32" spans="1:9" ht="18" customHeight="1" thickBot="1" x14ac:dyDescent="0.25">
      <c r="A32" s="13"/>
      <c r="B32" s="14"/>
      <c r="C32" s="50"/>
      <c r="D32" s="51"/>
      <c r="E32" s="13"/>
      <c r="F32" s="13"/>
      <c r="G32" s="55" t="s">
        <v>66</v>
      </c>
      <c r="H32" s="56">
        <v>37143</v>
      </c>
      <c r="I32" s="50">
        <f>H25+H27+H26+H28+H29+H31+H32</f>
        <v>3147595.5500000003</v>
      </c>
    </row>
    <row r="33" spans="1:9" ht="17.100000000000001" customHeight="1" thickBot="1" x14ac:dyDescent="0.25">
      <c r="A33" s="13"/>
      <c r="B33" s="14"/>
      <c r="C33" s="95"/>
      <c r="D33" s="57">
        <f>D14+D24</f>
        <v>3261243.8499999996</v>
      </c>
      <c r="E33" s="16"/>
      <c r="F33" s="13"/>
      <c r="G33" s="14"/>
      <c r="H33" s="58"/>
      <c r="I33" s="59">
        <f>I32+I23</f>
        <v>3261243.85</v>
      </c>
    </row>
    <row r="34" spans="1:9" ht="17.100000000000001" customHeight="1" thickTop="1" x14ac:dyDescent="0.2">
      <c r="A34" s="13"/>
      <c r="B34" s="14"/>
      <c r="C34" s="95"/>
      <c r="D34" s="16"/>
      <c r="E34" s="16"/>
      <c r="F34" s="13"/>
      <c r="G34" s="14"/>
      <c r="H34" s="16"/>
      <c r="I34" s="16"/>
    </row>
    <row r="35" spans="1:9" ht="17.100000000000001" customHeight="1" x14ac:dyDescent="0.2">
      <c r="A35" s="13"/>
      <c r="B35" s="13" t="s">
        <v>52</v>
      </c>
      <c r="C35" s="102" t="s">
        <v>52</v>
      </c>
      <c r="D35" s="102"/>
      <c r="E35" s="13"/>
      <c r="F35" s="13" t="s">
        <v>52</v>
      </c>
      <c r="G35" s="13"/>
      <c r="H35" s="13" t="s">
        <v>53</v>
      </c>
      <c r="I35" s="13"/>
    </row>
    <row r="36" spans="1:9" ht="22.5" customHeight="1" x14ac:dyDescent="0.2">
      <c r="A36" s="13"/>
      <c r="B36" s="20" t="s">
        <v>40</v>
      </c>
      <c r="C36" s="102" t="s">
        <v>39</v>
      </c>
      <c r="D36" s="102"/>
      <c r="E36" s="13"/>
      <c r="F36" s="13"/>
      <c r="G36" s="14" t="s">
        <v>38</v>
      </c>
      <c r="H36" s="13" t="s">
        <v>37</v>
      </c>
      <c r="I36" s="13"/>
    </row>
    <row r="37" spans="1:9" ht="17.45" customHeight="1" x14ac:dyDescent="0.2">
      <c r="A37" s="102" t="s">
        <v>42</v>
      </c>
      <c r="B37" s="102"/>
      <c r="C37" s="102"/>
      <c r="D37" s="102"/>
      <c r="E37" s="102"/>
      <c r="F37" s="102"/>
      <c r="G37" s="102"/>
      <c r="H37" s="102"/>
      <c r="I37" s="102"/>
    </row>
    <row r="38" spans="1:9" ht="17.45" customHeight="1" x14ac:dyDescent="0.2">
      <c r="A38" s="102" t="s">
        <v>43</v>
      </c>
      <c r="B38" s="102"/>
      <c r="C38" s="102"/>
      <c r="D38" s="102"/>
      <c r="E38" s="102"/>
      <c r="F38" s="102"/>
      <c r="G38" s="102"/>
      <c r="H38" s="102"/>
      <c r="I38" s="102"/>
    </row>
    <row r="39" spans="1:9" ht="17.45" customHeight="1" thickBot="1" x14ac:dyDescent="0.25">
      <c r="A39" s="105" t="s">
        <v>68</v>
      </c>
      <c r="B39" s="105"/>
      <c r="C39" s="105"/>
      <c r="D39" s="105"/>
      <c r="E39" s="105"/>
      <c r="F39" s="105"/>
      <c r="G39" s="105"/>
      <c r="H39" s="105"/>
      <c r="I39" s="105"/>
    </row>
    <row r="40" spans="1:9" ht="17.45" customHeight="1" thickTop="1" x14ac:dyDescent="0.2">
      <c r="A40" s="108" t="s">
        <v>44</v>
      </c>
      <c r="B40" s="108"/>
      <c r="C40" s="35"/>
      <c r="D40" s="6"/>
      <c r="E40" s="13"/>
      <c r="F40" s="108" t="s">
        <v>45</v>
      </c>
      <c r="G40" s="109"/>
      <c r="H40" s="3"/>
      <c r="I40" s="4"/>
    </row>
    <row r="41" spans="1:9" ht="17.45" customHeight="1" x14ac:dyDescent="0.2">
      <c r="A41" s="13" t="s">
        <v>69</v>
      </c>
      <c r="B41" s="13"/>
      <c r="C41" s="92">
        <v>0</v>
      </c>
      <c r="D41" s="11"/>
      <c r="E41" s="13"/>
      <c r="F41" s="13"/>
      <c r="G41" s="13"/>
      <c r="H41" s="9"/>
      <c r="I41" s="10"/>
    </row>
    <row r="42" spans="1:9" ht="17.45" customHeight="1" x14ac:dyDescent="0.2">
      <c r="A42" s="13"/>
      <c r="B42" s="13" t="s">
        <v>6</v>
      </c>
      <c r="C42" s="7">
        <v>0</v>
      </c>
      <c r="D42" s="5"/>
      <c r="E42" s="13"/>
      <c r="F42" s="13" t="s">
        <v>14</v>
      </c>
      <c r="G42" s="13"/>
      <c r="H42" s="32">
        <v>0</v>
      </c>
      <c r="I42" s="4"/>
    </row>
    <row r="43" spans="1:9" ht="17.45" customHeight="1" x14ac:dyDescent="0.2">
      <c r="A43" s="13"/>
      <c r="B43" s="13" t="s">
        <v>7</v>
      </c>
      <c r="C43" s="33">
        <v>1958786.12</v>
      </c>
      <c r="D43" s="34"/>
      <c r="E43" s="13"/>
      <c r="F43" s="13" t="s">
        <v>15</v>
      </c>
      <c r="G43" s="13"/>
      <c r="H43" s="7">
        <v>17310</v>
      </c>
      <c r="I43" s="7"/>
    </row>
    <row r="44" spans="1:9" ht="17.45" customHeight="1" x14ac:dyDescent="0.2">
      <c r="A44" s="13"/>
      <c r="B44" s="13" t="s">
        <v>8</v>
      </c>
      <c r="C44" s="35">
        <v>184358.58</v>
      </c>
      <c r="D44" s="34"/>
      <c r="E44" s="13"/>
      <c r="F44" s="13" t="s">
        <v>16</v>
      </c>
      <c r="G44" s="13"/>
      <c r="H44" s="7">
        <v>0</v>
      </c>
      <c r="I44" s="36"/>
    </row>
    <row r="45" spans="1:9" ht="17.45" customHeight="1" x14ac:dyDescent="0.2">
      <c r="A45" s="13"/>
      <c r="B45" s="13" t="s">
        <v>9</v>
      </c>
      <c r="C45" s="42">
        <v>966632.85</v>
      </c>
      <c r="D45" s="37"/>
      <c r="E45" s="13"/>
      <c r="F45" s="13" t="s">
        <v>17</v>
      </c>
      <c r="G45" s="13"/>
      <c r="H45" s="7">
        <v>21880</v>
      </c>
      <c r="I45" s="36"/>
    </row>
    <row r="46" spans="1:9" ht="17.45" customHeight="1" x14ac:dyDescent="0.2">
      <c r="A46" s="13"/>
      <c r="B46" s="13" t="s">
        <v>46</v>
      </c>
      <c r="C46" s="33">
        <v>0</v>
      </c>
      <c r="D46" s="38"/>
      <c r="E46" s="14"/>
      <c r="F46" s="13" t="s">
        <v>19</v>
      </c>
      <c r="G46" s="13"/>
      <c r="H46" s="7">
        <v>3000</v>
      </c>
      <c r="I46" s="36"/>
    </row>
    <row r="47" spans="1:9" ht="17.45" customHeight="1" x14ac:dyDescent="0.2">
      <c r="A47" s="13"/>
      <c r="B47" s="13" t="s">
        <v>11</v>
      </c>
      <c r="C47" s="33">
        <v>0</v>
      </c>
      <c r="D47" s="38"/>
      <c r="E47" s="14"/>
      <c r="F47" s="39" t="s">
        <v>20</v>
      </c>
      <c r="G47" s="40"/>
      <c r="H47" s="7">
        <v>21690</v>
      </c>
      <c r="I47" s="36"/>
    </row>
    <row r="48" spans="1:9" ht="17.45" customHeight="1" x14ac:dyDescent="0.2">
      <c r="A48" s="13"/>
      <c r="B48" s="13" t="s">
        <v>62</v>
      </c>
      <c r="C48" s="33">
        <v>675</v>
      </c>
      <c r="D48" s="38"/>
      <c r="E48" s="14"/>
      <c r="F48" s="13" t="s">
        <v>21</v>
      </c>
      <c r="G48" s="13"/>
      <c r="H48" s="7">
        <v>11924.9</v>
      </c>
      <c r="I48" s="36"/>
    </row>
    <row r="49" spans="1:9" ht="17.45" customHeight="1" x14ac:dyDescent="0.2">
      <c r="A49" s="13"/>
      <c r="B49" s="13" t="s">
        <v>63</v>
      </c>
      <c r="C49" s="33">
        <v>37143</v>
      </c>
      <c r="D49" s="41"/>
      <c r="E49" s="14"/>
      <c r="F49" s="13" t="s">
        <v>47</v>
      </c>
      <c r="G49" s="13"/>
      <c r="H49" s="7">
        <v>0</v>
      </c>
      <c r="I49" s="36"/>
    </row>
    <row r="50" spans="1:9" ht="17.45" customHeight="1" x14ac:dyDescent="0.2">
      <c r="A50" s="13"/>
      <c r="B50" s="13"/>
      <c r="C50" s="33"/>
      <c r="D50" s="41">
        <f>C41+C42+C43+C44+C45+C46+C47+C48+C49</f>
        <v>3147595.5500000003</v>
      </c>
      <c r="E50" s="14"/>
      <c r="F50" s="13" t="s">
        <v>22</v>
      </c>
      <c r="G50" s="13"/>
      <c r="H50" s="7">
        <v>44116.53</v>
      </c>
      <c r="I50" s="36"/>
    </row>
    <row r="51" spans="1:9" ht="17.45" customHeight="1" x14ac:dyDescent="0.2">
      <c r="A51" s="13" t="s">
        <v>28</v>
      </c>
      <c r="B51" s="13"/>
      <c r="C51" s="42">
        <v>114463</v>
      </c>
      <c r="D51" s="42"/>
      <c r="E51" s="16"/>
      <c r="F51" s="13" t="s">
        <v>23</v>
      </c>
      <c r="G51" s="13"/>
      <c r="H51" s="7">
        <v>0</v>
      </c>
      <c r="I51" s="36"/>
    </row>
    <row r="52" spans="1:9" ht="17.45" customHeight="1" x14ac:dyDescent="0.2">
      <c r="A52" s="13" t="s">
        <v>30</v>
      </c>
      <c r="B52" s="13"/>
      <c r="C52" s="7">
        <v>700</v>
      </c>
      <c r="D52" s="42"/>
      <c r="E52" s="16"/>
      <c r="F52" s="13" t="s">
        <v>24</v>
      </c>
      <c r="G52" s="13"/>
      <c r="H52" s="7">
        <v>0</v>
      </c>
      <c r="I52" s="36"/>
    </row>
    <row r="53" spans="1:9" ht="17.45" customHeight="1" x14ac:dyDescent="0.2">
      <c r="A53" s="13" t="s">
        <v>48</v>
      </c>
      <c r="B53" s="13"/>
      <c r="C53" s="7">
        <v>0</v>
      </c>
      <c r="D53" s="7"/>
      <c r="E53" s="16"/>
      <c r="F53" s="13" t="s">
        <v>49</v>
      </c>
      <c r="G53" s="13"/>
      <c r="H53" s="7">
        <v>15.76</v>
      </c>
      <c r="I53" s="36"/>
    </row>
    <row r="54" spans="1:9" ht="17.45" customHeight="1" x14ac:dyDescent="0.2">
      <c r="A54" s="13" t="s">
        <v>34</v>
      </c>
      <c r="B54" s="13"/>
      <c r="C54" s="7">
        <f>SUM(B52:B54)</f>
        <v>0</v>
      </c>
      <c r="D54" s="34"/>
      <c r="E54" s="13"/>
      <c r="F54" s="13" t="s">
        <v>50</v>
      </c>
      <c r="G54" s="13"/>
      <c r="H54" s="7">
        <v>0</v>
      </c>
      <c r="I54" s="36"/>
    </row>
    <row r="55" spans="1:9" ht="17.45" customHeight="1" x14ac:dyDescent="0.2">
      <c r="A55" s="13" t="s">
        <v>31</v>
      </c>
      <c r="B55" s="13"/>
      <c r="C55" s="7">
        <v>0</v>
      </c>
      <c r="D55" s="34"/>
      <c r="E55" s="13"/>
      <c r="F55" s="13" t="s">
        <v>31</v>
      </c>
      <c r="G55" s="13"/>
      <c r="H55" s="7">
        <v>0</v>
      </c>
      <c r="I55" s="36"/>
    </row>
    <row r="56" spans="1:9" ht="17.45" customHeight="1" x14ac:dyDescent="0.2">
      <c r="A56" s="13" t="s">
        <v>51</v>
      </c>
      <c r="B56" s="13"/>
      <c r="C56" s="7">
        <v>118.14</v>
      </c>
      <c r="D56" s="34"/>
      <c r="E56" s="13"/>
      <c r="F56" s="13" t="s">
        <v>27</v>
      </c>
      <c r="G56" s="13"/>
      <c r="H56" s="7">
        <v>0</v>
      </c>
      <c r="I56" s="7"/>
    </row>
    <row r="57" spans="1:9" ht="17.45" customHeight="1" x14ac:dyDescent="0.3">
      <c r="A57" s="13" t="s">
        <v>35</v>
      </c>
      <c r="B57" s="13"/>
      <c r="C57" s="7">
        <v>0</v>
      </c>
      <c r="D57" s="43"/>
      <c r="E57" s="13"/>
      <c r="F57" s="44"/>
      <c r="G57" s="44"/>
      <c r="H57" s="45"/>
      <c r="I57" s="46"/>
    </row>
    <row r="58" spans="1:9" ht="17.45" customHeight="1" x14ac:dyDescent="0.3">
      <c r="A58" s="13" t="s">
        <v>27</v>
      </c>
      <c r="B58" s="13"/>
      <c r="C58" s="42">
        <v>0</v>
      </c>
      <c r="D58" s="47"/>
      <c r="E58" s="13"/>
      <c r="F58" s="44"/>
      <c r="G58" s="44"/>
      <c r="H58" s="48"/>
      <c r="I58" s="49"/>
    </row>
    <row r="59" spans="1:9" ht="17.45" customHeight="1" thickBot="1" x14ac:dyDescent="0.25">
      <c r="A59" s="13" t="s">
        <v>50</v>
      </c>
      <c r="B59" s="13"/>
      <c r="C59" s="42">
        <v>0</v>
      </c>
      <c r="D59" s="7"/>
      <c r="E59" s="13"/>
      <c r="F59" s="13"/>
      <c r="G59" s="13"/>
      <c r="H59" s="50"/>
      <c r="I59" s="50">
        <f>H43+H44+H45+H46+H47+H48+H49+H50+H51+H52+H53+H54+H55+H56</f>
        <v>119937.18999999999</v>
      </c>
    </row>
    <row r="60" spans="1:9" ht="17.45" customHeight="1" thickBot="1" x14ac:dyDescent="0.25">
      <c r="A60" s="13"/>
      <c r="B60" s="13"/>
      <c r="C60" s="50"/>
      <c r="D60" s="50">
        <f>C51+C52+C53+C54+C55+C56+C57+C58+C59</f>
        <v>115281.14</v>
      </c>
      <c r="E60" s="13"/>
      <c r="F60" s="13" t="s">
        <v>70</v>
      </c>
      <c r="G60" s="13"/>
      <c r="H60" s="42"/>
      <c r="I60" s="42"/>
    </row>
    <row r="61" spans="1:9" ht="17.45" customHeight="1" x14ac:dyDescent="0.2">
      <c r="A61" s="13"/>
      <c r="B61" s="13"/>
      <c r="C61" s="54"/>
      <c r="D61" s="52"/>
      <c r="E61" s="13"/>
      <c r="F61" s="13"/>
      <c r="G61" s="13" t="s">
        <v>6</v>
      </c>
      <c r="H61" s="7">
        <v>0</v>
      </c>
      <c r="I61" s="7"/>
    </row>
    <row r="62" spans="1:9" ht="17.45" customHeight="1" x14ac:dyDescent="0.3">
      <c r="A62" s="13"/>
      <c r="B62" s="14"/>
      <c r="C62" s="93"/>
      <c r="D62" s="53"/>
      <c r="E62" s="13"/>
      <c r="F62" s="13"/>
      <c r="G62" s="13" t="s">
        <v>7</v>
      </c>
      <c r="H62" s="54">
        <v>1986651.07</v>
      </c>
      <c r="I62" s="7"/>
    </row>
    <row r="63" spans="1:9" ht="17.45" customHeight="1" x14ac:dyDescent="0.3">
      <c r="A63" s="13"/>
      <c r="B63" s="14"/>
      <c r="C63" s="94"/>
      <c r="D63" s="53"/>
      <c r="E63" s="13"/>
      <c r="F63" s="13"/>
      <c r="G63" s="13" t="s">
        <v>8</v>
      </c>
      <c r="H63" s="33">
        <v>145168.57999999999</v>
      </c>
      <c r="I63" s="47"/>
    </row>
    <row r="64" spans="1:9" ht="17.45" customHeight="1" x14ac:dyDescent="0.2">
      <c r="A64" s="13"/>
      <c r="B64" s="13"/>
      <c r="C64" s="54"/>
      <c r="D64" s="34"/>
      <c r="E64" s="13"/>
      <c r="F64" s="13"/>
      <c r="G64" s="13" t="s">
        <v>9</v>
      </c>
      <c r="H64" s="33">
        <v>966632.85</v>
      </c>
      <c r="I64" s="47"/>
    </row>
    <row r="65" spans="1:9" ht="17.45" customHeight="1" x14ac:dyDescent="0.2">
      <c r="A65" s="13"/>
      <c r="B65" s="13"/>
      <c r="C65" s="47"/>
      <c r="D65" s="34"/>
      <c r="E65" s="13"/>
      <c r="F65" s="13"/>
      <c r="G65" s="61" t="s">
        <v>46</v>
      </c>
      <c r="H65" s="54">
        <v>0</v>
      </c>
      <c r="I65" s="7"/>
    </row>
    <row r="66" spans="1:9" ht="17.45" customHeight="1" x14ac:dyDescent="0.2">
      <c r="A66" s="13"/>
      <c r="B66" s="13"/>
      <c r="C66" s="47"/>
      <c r="D66" s="34"/>
      <c r="E66" s="13"/>
      <c r="F66" s="13"/>
      <c r="G66" s="61" t="s">
        <v>11</v>
      </c>
      <c r="H66" s="33">
        <v>0</v>
      </c>
      <c r="I66" s="47"/>
    </row>
    <row r="67" spans="1:9" ht="17.45" customHeight="1" x14ac:dyDescent="0.2">
      <c r="A67" s="13"/>
      <c r="B67" s="14"/>
      <c r="C67" s="47"/>
      <c r="D67" s="34"/>
      <c r="E67" s="13"/>
      <c r="F67" s="13"/>
      <c r="G67" s="55" t="s">
        <v>65</v>
      </c>
      <c r="H67" s="33">
        <v>0</v>
      </c>
      <c r="I67" s="47"/>
    </row>
    <row r="68" spans="1:9" ht="17.45" customHeight="1" thickBot="1" x14ac:dyDescent="0.25">
      <c r="A68" s="13"/>
      <c r="B68" s="14"/>
      <c r="C68" s="50"/>
      <c r="D68" s="51"/>
      <c r="E68" s="13"/>
      <c r="F68" s="13"/>
      <c r="G68" s="55" t="s">
        <v>66</v>
      </c>
      <c r="H68" s="56">
        <v>44487</v>
      </c>
      <c r="I68" s="50">
        <f>H61+H63+H62+H64+H65+H67+H68</f>
        <v>3142939.5</v>
      </c>
    </row>
    <row r="69" spans="1:9" ht="17.45" customHeight="1" thickBot="1" x14ac:dyDescent="0.25">
      <c r="A69" s="13"/>
      <c r="B69" s="14"/>
      <c r="C69" s="95"/>
      <c r="D69" s="57">
        <f>D50+D60</f>
        <v>3262876.6900000004</v>
      </c>
      <c r="E69" s="16"/>
      <c r="F69" s="13"/>
      <c r="G69" s="14"/>
      <c r="H69" s="58"/>
      <c r="I69" s="59">
        <f>I68+I59</f>
        <v>3262876.69</v>
      </c>
    </row>
    <row r="70" spans="1:9" ht="17.45" customHeight="1" thickTop="1" x14ac:dyDescent="0.2">
      <c r="A70" s="13"/>
      <c r="B70" s="14"/>
      <c r="C70" s="95"/>
      <c r="D70" s="16"/>
      <c r="E70" s="16"/>
      <c r="F70" s="13"/>
      <c r="G70" s="14"/>
      <c r="H70" s="16"/>
      <c r="I70" s="16"/>
    </row>
    <row r="71" spans="1:9" ht="17.45" customHeight="1" x14ac:dyDescent="0.2">
      <c r="A71" s="13"/>
      <c r="B71" s="13" t="s">
        <v>52</v>
      </c>
      <c r="C71" s="102" t="s">
        <v>52</v>
      </c>
      <c r="D71" s="102"/>
      <c r="E71" s="13"/>
      <c r="F71" s="13" t="s">
        <v>52</v>
      </c>
      <c r="G71" s="13"/>
      <c r="H71" s="13" t="s">
        <v>53</v>
      </c>
      <c r="I71" s="13"/>
    </row>
    <row r="72" spans="1:9" ht="17.45" customHeight="1" x14ac:dyDescent="0.2">
      <c r="A72" s="13"/>
      <c r="B72" s="20" t="s">
        <v>40</v>
      </c>
      <c r="C72" s="102" t="s">
        <v>39</v>
      </c>
      <c r="D72" s="102"/>
      <c r="E72" s="13"/>
      <c r="F72" s="13"/>
      <c r="G72" s="14" t="s">
        <v>38</v>
      </c>
      <c r="H72" s="13" t="s">
        <v>37</v>
      </c>
      <c r="I72" s="13"/>
    </row>
    <row r="74" spans="1:9" ht="17.850000000000001" customHeight="1" x14ac:dyDescent="0.2">
      <c r="A74" s="102" t="s">
        <v>42</v>
      </c>
      <c r="B74" s="102"/>
      <c r="C74" s="102"/>
      <c r="D74" s="102"/>
      <c r="E74" s="102"/>
      <c r="F74" s="102"/>
      <c r="G74" s="102"/>
      <c r="H74" s="102"/>
      <c r="I74" s="102"/>
    </row>
    <row r="75" spans="1:9" ht="17.850000000000001" customHeight="1" x14ac:dyDescent="0.2">
      <c r="A75" s="102" t="s">
        <v>43</v>
      </c>
      <c r="B75" s="102"/>
      <c r="C75" s="102"/>
      <c r="D75" s="102"/>
      <c r="E75" s="102"/>
      <c r="F75" s="102"/>
      <c r="G75" s="102"/>
      <c r="H75" s="102"/>
      <c r="I75" s="102"/>
    </row>
    <row r="76" spans="1:9" ht="17.850000000000001" customHeight="1" thickBot="1" x14ac:dyDescent="0.25">
      <c r="A76" s="105" t="s">
        <v>71</v>
      </c>
      <c r="B76" s="105"/>
      <c r="C76" s="105"/>
      <c r="D76" s="105"/>
      <c r="E76" s="105"/>
      <c r="F76" s="105"/>
      <c r="G76" s="105"/>
      <c r="H76" s="105"/>
      <c r="I76" s="105"/>
    </row>
    <row r="77" spans="1:9" ht="17.850000000000001" customHeight="1" thickTop="1" x14ac:dyDescent="0.2">
      <c r="A77" s="108" t="s">
        <v>44</v>
      </c>
      <c r="B77" s="108"/>
      <c r="C77" s="35"/>
      <c r="D77" s="6"/>
      <c r="E77" s="13"/>
      <c r="F77" s="108" t="s">
        <v>45</v>
      </c>
      <c r="G77" s="109"/>
      <c r="H77" s="3"/>
      <c r="I77" s="4"/>
    </row>
    <row r="78" spans="1:9" ht="17.850000000000001" customHeight="1" x14ac:dyDescent="0.2">
      <c r="A78" s="13" t="s">
        <v>72</v>
      </c>
      <c r="B78" s="13"/>
      <c r="C78" s="92">
        <v>0</v>
      </c>
      <c r="D78" s="11"/>
      <c r="E78" s="13"/>
      <c r="F78" s="13"/>
      <c r="G78" s="13"/>
      <c r="H78" s="9"/>
      <c r="I78" s="10"/>
    </row>
    <row r="79" spans="1:9" ht="17.850000000000001" customHeight="1" x14ac:dyDescent="0.2">
      <c r="A79" s="13"/>
      <c r="B79" s="13" t="s">
        <v>6</v>
      </c>
      <c r="C79" s="7">
        <v>0</v>
      </c>
      <c r="D79" s="5"/>
      <c r="E79" s="13"/>
      <c r="F79" s="13" t="s">
        <v>14</v>
      </c>
      <c r="G79" s="13"/>
      <c r="H79" s="32">
        <v>0</v>
      </c>
      <c r="I79" s="4"/>
    </row>
    <row r="80" spans="1:9" ht="17.850000000000001" customHeight="1" x14ac:dyDescent="0.2">
      <c r="A80" s="13"/>
      <c r="B80" s="13" t="s">
        <v>7</v>
      </c>
      <c r="C80" s="33">
        <v>1986651.07</v>
      </c>
      <c r="D80" s="34"/>
      <c r="E80" s="13"/>
      <c r="F80" s="13" t="s">
        <v>15</v>
      </c>
      <c r="G80" s="13"/>
      <c r="H80" s="7">
        <v>17310</v>
      </c>
      <c r="I80" s="7"/>
    </row>
    <row r="81" spans="1:9" ht="17.850000000000001" customHeight="1" x14ac:dyDescent="0.2">
      <c r="A81" s="13"/>
      <c r="B81" s="13" t="s">
        <v>8</v>
      </c>
      <c r="C81" s="35">
        <v>145168.57999999999</v>
      </c>
      <c r="D81" s="34"/>
      <c r="E81" s="13"/>
      <c r="F81" s="13" t="s">
        <v>16</v>
      </c>
      <c r="G81" s="13"/>
      <c r="H81" s="7">
        <v>0</v>
      </c>
      <c r="I81" s="36"/>
    </row>
    <row r="82" spans="1:9" ht="17.850000000000001" customHeight="1" x14ac:dyDescent="0.2">
      <c r="A82" s="13"/>
      <c r="B82" s="13" t="s">
        <v>9</v>
      </c>
      <c r="C82" s="42">
        <v>966632.85</v>
      </c>
      <c r="D82" s="37"/>
      <c r="E82" s="13"/>
      <c r="F82" s="13" t="s">
        <v>17</v>
      </c>
      <c r="G82" s="13"/>
      <c r="H82" s="7">
        <v>21880</v>
      </c>
      <c r="I82" s="36"/>
    </row>
    <row r="83" spans="1:9" ht="17.850000000000001" customHeight="1" x14ac:dyDescent="0.2">
      <c r="A83" s="13"/>
      <c r="B83" s="13" t="s">
        <v>46</v>
      </c>
      <c r="C83" s="33">
        <v>0</v>
      </c>
      <c r="D83" s="38"/>
      <c r="E83" s="14"/>
      <c r="F83" s="13" t="s">
        <v>19</v>
      </c>
      <c r="G83" s="13"/>
      <c r="H83" s="7">
        <v>3000</v>
      </c>
      <c r="I83" s="36"/>
    </row>
    <row r="84" spans="1:9" ht="17.850000000000001" customHeight="1" x14ac:dyDescent="0.2">
      <c r="A84" s="13"/>
      <c r="B84" s="13" t="s">
        <v>11</v>
      </c>
      <c r="C84" s="33">
        <v>0</v>
      </c>
      <c r="D84" s="38"/>
      <c r="E84" s="14"/>
      <c r="F84" s="39" t="s">
        <v>20</v>
      </c>
      <c r="G84" s="40"/>
      <c r="H84" s="7">
        <v>21516</v>
      </c>
      <c r="I84" s="36"/>
    </row>
    <row r="85" spans="1:9" ht="17.850000000000001" customHeight="1" x14ac:dyDescent="0.2">
      <c r="A85" s="13"/>
      <c r="B85" s="13" t="s">
        <v>62</v>
      </c>
      <c r="C85" s="33">
        <v>0</v>
      </c>
      <c r="D85" s="38"/>
      <c r="E85" s="14"/>
      <c r="F85" s="13" t="s">
        <v>21</v>
      </c>
      <c r="G85" s="13"/>
      <c r="H85" s="7">
        <v>458.7</v>
      </c>
      <c r="I85" s="36"/>
    </row>
    <row r="86" spans="1:9" ht="17.850000000000001" customHeight="1" x14ac:dyDescent="0.2">
      <c r="A86" s="13"/>
      <c r="B86" s="13" t="s">
        <v>63</v>
      </c>
      <c r="C86" s="33">
        <v>44487</v>
      </c>
      <c r="D86" s="41"/>
      <c r="E86" s="14"/>
      <c r="F86" s="13" t="s">
        <v>47</v>
      </c>
      <c r="G86" s="13"/>
      <c r="H86" s="7">
        <v>0</v>
      </c>
      <c r="I86" s="36"/>
    </row>
    <row r="87" spans="1:9" ht="17.850000000000001" customHeight="1" x14ac:dyDescent="0.2">
      <c r="A87" s="13"/>
      <c r="B87" s="13"/>
      <c r="C87" s="33"/>
      <c r="D87" s="41">
        <f>C78+C79+C80+C81+C82+C83+C84+C85+C86</f>
        <v>3142939.5</v>
      </c>
      <c r="E87" s="14"/>
      <c r="F87" s="13" t="s">
        <v>22</v>
      </c>
      <c r="G87" s="13"/>
      <c r="H87" s="7">
        <v>0</v>
      </c>
      <c r="I87" s="36"/>
    </row>
    <row r="88" spans="1:9" ht="17.850000000000001" customHeight="1" x14ac:dyDescent="0.2">
      <c r="A88" s="13" t="s">
        <v>28</v>
      </c>
      <c r="B88" s="13"/>
      <c r="C88" s="42">
        <v>127000</v>
      </c>
      <c r="D88" s="42"/>
      <c r="E88" s="16"/>
      <c r="F88" s="13" t="s">
        <v>23</v>
      </c>
      <c r="G88" s="13"/>
      <c r="H88" s="7">
        <v>0</v>
      </c>
      <c r="I88" s="36"/>
    </row>
    <row r="89" spans="1:9" ht="17.850000000000001" customHeight="1" x14ac:dyDescent="0.2">
      <c r="A89" s="13" t="s">
        <v>30</v>
      </c>
      <c r="B89" s="13"/>
      <c r="C89" s="7">
        <v>0</v>
      </c>
      <c r="D89" s="42"/>
      <c r="E89" s="16"/>
      <c r="F89" s="13" t="s">
        <v>24</v>
      </c>
      <c r="G89" s="13"/>
      <c r="H89" s="7">
        <v>0</v>
      </c>
      <c r="I89" s="36"/>
    </row>
    <row r="90" spans="1:9" ht="17.850000000000001" customHeight="1" x14ac:dyDescent="0.2">
      <c r="A90" s="13" t="s">
        <v>48</v>
      </c>
      <c r="B90" s="13"/>
      <c r="C90" s="7">
        <v>0</v>
      </c>
      <c r="D90" s="7"/>
      <c r="E90" s="16"/>
      <c r="F90" s="13" t="s">
        <v>49</v>
      </c>
      <c r="G90" s="13"/>
      <c r="H90" s="7">
        <v>118.14</v>
      </c>
      <c r="I90" s="36"/>
    </row>
    <row r="91" spans="1:9" ht="17.850000000000001" customHeight="1" x14ac:dyDescent="0.2">
      <c r="A91" s="13" t="s">
        <v>34</v>
      </c>
      <c r="B91" s="13"/>
      <c r="C91" s="7">
        <f>SUM(B89:B91)</f>
        <v>0</v>
      </c>
      <c r="D91" s="34"/>
      <c r="E91" s="13"/>
      <c r="F91" s="13" t="s">
        <v>50</v>
      </c>
      <c r="G91" s="13"/>
      <c r="H91" s="7">
        <v>0</v>
      </c>
      <c r="I91" s="36"/>
    </row>
    <row r="92" spans="1:9" ht="17.850000000000001" customHeight="1" x14ac:dyDescent="0.2">
      <c r="A92" s="13" t="s">
        <v>31</v>
      </c>
      <c r="B92" s="13"/>
      <c r="C92" s="7">
        <v>0</v>
      </c>
      <c r="D92" s="34"/>
      <c r="E92" s="13"/>
      <c r="F92" s="13" t="s">
        <v>31</v>
      </c>
      <c r="G92" s="13"/>
      <c r="H92" s="7">
        <v>0</v>
      </c>
      <c r="I92" s="36"/>
    </row>
    <row r="93" spans="1:9" ht="17.850000000000001" customHeight="1" x14ac:dyDescent="0.2">
      <c r="A93" s="13" t="s">
        <v>51</v>
      </c>
      <c r="B93" s="13"/>
      <c r="C93" s="7">
        <v>4.29</v>
      </c>
      <c r="D93" s="34"/>
      <c r="E93" s="13"/>
      <c r="F93" s="13" t="s">
        <v>27</v>
      </c>
      <c r="G93" s="13"/>
      <c r="H93" s="7">
        <v>0</v>
      </c>
      <c r="I93" s="7"/>
    </row>
    <row r="94" spans="1:9" ht="17.850000000000001" customHeight="1" x14ac:dyDescent="0.3">
      <c r="A94" s="13" t="s">
        <v>35</v>
      </c>
      <c r="B94" s="13"/>
      <c r="C94" s="7">
        <v>0</v>
      </c>
      <c r="D94" s="43"/>
      <c r="E94" s="13"/>
      <c r="F94" s="44"/>
      <c r="G94" s="44"/>
      <c r="H94" s="45"/>
      <c r="I94" s="46"/>
    </row>
    <row r="95" spans="1:9" ht="17.850000000000001" customHeight="1" x14ac:dyDescent="0.3">
      <c r="A95" s="13" t="s">
        <v>27</v>
      </c>
      <c r="B95" s="13"/>
      <c r="C95" s="42">
        <v>0</v>
      </c>
      <c r="D95" s="47"/>
      <c r="E95" s="13"/>
      <c r="F95" s="44"/>
      <c r="G95" s="44"/>
      <c r="H95" s="48"/>
      <c r="I95" s="49"/>
    </row>
    <row r="96" spans="1:9" ht="17.850000000000001" customHeight="1" thickBot="1" x14ac:dyDescent="0.25">
      <c r="A96" s="13" t="s">
        <v>50</v>
      </c>
      <c r="B96" s="13"/>
      <c r="C96" s="42">
        <v>0</v>
      </c>
      <c r="D96" s="7"/>
      <c r="E96" s="13"/>
      <c r="F96" s="13"/>
      <c r="G96" s="13"/>
      <c r="H96" s="50"/>
      <c r="I96" s="50">
        <f>H80+H81+H82+H83+H84+H85+H86+H87+H88+H89+H90+H91+H92+H93</f>
        <v>64282.84</v>
      </c>
    </row>
    <row r="97" spans="1:9" ht="17.850000000000001" customHeight="1" thickBot="1" x14ac:dyDescent="0.25">
      <c r="A97" s="13"/>
      <c r="B97" s="13"/>
      <c r="C97" s="50"/>
      <c r="D97" s="50">
        <f>C88+C89+C90+C91+C92+C93+C94+C95+C96</f>
        <v>127004.29</v>
      </c>
      <c r="E97" s="13"/>
      <c r="F97" s="13" t="s">
        <v>73</v>
      </c>
      <c r="G97" s="13"/>
      <c r="H97" s="42"/>
      <c r="I97" s="42"/>
    </row>
    <row r="98" spans="1:9" ht="17.850000000000001" customHeight="1" x14ac:dyDescent="0.2">
      <c r="A98" s="13"/>
      <c r="B98" s="13"/>
      <c r="C98" s="54"/>
      <c r="D98" s="52"/>
      <c r="E98" s="13"/>
      <c r="F98" s="13"/>
      <c r="G98" s="13" t="s">
        <v>6</v>
      </c>
      <c r="H98" s="7">
        <v>0</v>
      </c>
      <c r="I98" s="7"/>
    </row>
    <row r="99" spans="1:9" ht="17.850000000000001" customHeight="1" x14ac:dyDescent="0.3">
      <c r="A99" s="13"/>
      <c r="B99" s="14"/>
      <c r="C99" s="93"/>
      <c r="D99" s="53"/>
      <c r="E99" s="13"/>
      <c r="F99" s="13"/>
      <c r="G99" s="13" t="s">
        <v>7</v>
      </c>
      <c r="H99" s="54">
        <v>2083194.52</v>
      </c>
      <c r="I99" s="7"/>
    </row>
    <row r="100" spans="1:9" ht="17.850000000000001" customHeight="1" x14ac:dyDescent="0.3">
      <c r="A100" s="13"/>
      <c r="B100" s="14"/>
      <c r="C100" s="94"/>
      <c r="D100" s="53"/>
      <c r="E100" s="13"/>
      <c r="F100" s="13"/>
      <c r="G100" s="13" t="s">
        <v>8</v>
      </c>
      <c r="H100" s="33">
        <v>105978.58</v>
      </c>
      <c r="I100" s="47"/>
    </row>
    <row r="101" spans="1:9" ht="17.850000000000001" customHeight="1" x14ac:dyDescent="0.2">
      <c r="A101" s="13"/>
      <c r="B101" s="13"/>
      <c r="C101" s="54"/>
      <c r="D101" s="34"/>
      <c r="E101" s="13"/>
      <c r="F101" s="13"/>
      <c r="G101" s="13" t="s">
        <v>9</v>
      </c>
      <c r="H101" s="33">
        <v>966632.85</v>
      </c>
      <c r="I101" s="47"/>
    </row>
    <row r="102" spans="1:9" ht="17.850000000000001" customHeight="1" x14ac:dyDescent="0.2">
      <c r="A102" s="13"/>
      <c r="B102" s="13"/>
      <c r="C102" s="47"/>
      <c r="D102" s="34"/>
      <c r="E102" s="13"/>
      <c r="F102" s="13"/>
      <c r="G102" s="61" t="s">
        <v>46</v>
      </c>
      <c r="H102" s="54">
        <v>0</v>
      </c>
      <c r="I102" s="7"/>
    </row>
    <row r="103" spans="1:9" ht="17.850000000000001" customHeight="1" x14ac:dyDescent="0.2">
      <c r="A103" s="13"/>
      <c r="B103" s="13"/>
      <c r="C103" s="47"/>
      <c r="D103" s="34"/>
      <c r="E103" s="13"/>
      <c r="F103" s="13"/>
      <c r="G103" s="61" t="s">
        <v>11</v>
      </c>
      <c r="H103" s="33">
        <v>0</v>
      </c>
      <c r="I103" s="47"/>
    </row>
    <row r="104" spans="1:9" ht="17.850000000000001" customHeight="1" x14ac:dyDescent="0.2">
      <c r="A104" s="13"/>
      <c r="B104" s="14"/>
      <c r="C104" s="47"/>
      <c r="D104" s="34"/>
      <c r="E104" s="13"/>
      <c r="F104" s="13"/>
      <c r="G104" s="55" t="s">
        <v>65</v>
      </c>
      <c r="H104" s="33">
        <v>0</v>
      </c>
      <c r="I104" s="47"/>
    </row>
    <row r="105" spans="1:9" ht="17.850000000000001" customHeight="1" thickBot="1" x14ac:dyDescent="0.25">
      <c r="A105" s="13"/>
      <c r="B105" s="14"/>
      <c r="C105" s="50"/>
      <c r="D105" s="51"/>
      <c r="E105" s="13"/>
      <c r="F105" s="13"/>
      <c r="G105" s="55" t="s">
        <v>66</v>
      </c>
      <c r="H105" s="56">
        <v>49855</v>
      </c>
      <c r="I105" s="50">
        <f>H98+H100+H99+H101+H102+H104+H105</f>
        <v>3205660.95</v>
      </c>
    </row>
    <row r="106" spans="1:9" ht="17.850000000000001" customHeight="1" thickBot="1" x14ac:dyDescent="0.25">
      <c r="A106" s="13"/>
      <c r="B106" s="14"/>
      <c r="C106" s="95"/>
      <c r="D106" s="57">
        <f>D87+D97</f>
        <v>3269943.79</v>
      </c>
      <c r="E106" s="16"/>
      <c r="F106" s="13"/>
      <c r="G106" s="14"/>
      <c r="H106" s="58"/>
      <c r="I106" s="59">
        <f>I105+I96</f>
        <v>3269943.79</v>
      </c>
    </row>
    <row r="107" spans="1:9" ht="17.850000000000001" customHeight="1" thickTop="1" x14ac:dyDescent="0.2">
      <c r="A107" s="13"/>
      <c r="B107" s="14"/>
      <c r="C107" s="95"/>
      <c r="D107" s="16"/>
      <c r="E107" s="16"/>
      <c r="F107" s="13"/>
      <c r="G107" s="14"/>
      <c r="H107" s="16"/>
      <c r="I107" s="16"/>
    </row>
    <row r="108" spans="1:9" ht="17.850000000000001" customHeight="1" x14ac:dyDescent="0.2">
      <c r="A108" s="13"/>
      <c r="B108" s="13" t="s">
        <v>52</v>
      </c>
      <c r="C108" s="102" t="s">
        <v>52</v>
      </c>
      <c r="D108" s="102"/>
      <c r="E108" s="13"/>
      <c r="F108" s="13" t="s">
        <v>52</v>
      </c>
      <c r="G108" s="13"/>
      <c r="H108" s="13" t="s">
        <v>53</v>
      </c>
      <c r="I108" s="13"/>
    </row>
    <row r="109" spans="1:9" ht="24.75" customHeight="1" x14ac:dyDescent="0.2">
      <c r="A109" s="13"/>
      <c r="B109" s="20" t="s">
        <v>40</v>
      </c>
      <c r="C109" s="102" t="s">
        <v>39</v>
      </c>
      <c r="D109" s="102"/>
      <c r="E109" s="13"/>
      <c r="F109" s="13"/>
      <c r="G109" s="14" t="s">
        <v>38</v>
      </c>
      <c r="H109" s="13" t="s">
        <v>37</v>
      </c>
      <c r="I109" s="13"/>
    </row>
    <row r="110" spans="1:9" ht="18" customHeight="1" x14ac:dyDescent="0.2">
      <c r="A110" s="102" t="s">
        <v>42</v>
      </c>
      <c r="B110" s="102"/>
      <c r="C110" s="102"/>
      <c r="D110" s="102"/>
      <c r="E110" s="102"/>
      <c r="F110" s="102"/>
      <c r="G110" s="102"/>
      <c r="H110" s="102"/>
      <c r="I110" s="102"/>
    </row>
    <row r="111" spans="1:9" ht="18" customHeight="1" x14ac:dyDescent="0.2">
      <c r="A111" s="102" t="s">
        <v>43</v>
      </c>
      <c r="B111" s="102"/>
      <c r="C111" s="102"/>
      <c r="D111" s="102"/>
      <c r="E111" s="102"/>
      <c r="F111" s="102"/>
      <c r="G111" s="102"/>
      <c r="H111" s="102"/>
      <c r="I111" s="102"/>
    </row>
    <row r="112" spans="1:9" ht="18" customHeight="1" thickBot="1" x14ac:dyDescent="0.25">
      <c r="A112" s="105" t="s">
        <v>75</v>
      </c>
      <c r="B112" s="105"/>
      <c r="C112" s="105"/>
      <c r="D112" s="105"/>
      <c r="E112" s="105"/>
      <c r="F112" s="105"/>
      <c r="G112" s="105"/>
      <c r="H112" s="105"/>
      <c r="I112" s="105"/>
    </row>
    <row r="113" spans="1:9" ht="18" customHeight="1" thickTop="1" x14ac:dyDescent="0.2">
      <c r="A113" s="108" t="s">
        <v>44</v>
      </c>
      <c r="B113" s="108"/>
      <c r="C113" s="35"/>
      <c r="D113" s="6"/>
      <c r="E113" s="13"/>
      <c r="F113" s="108" t="s">
        <v>45</v>
      </c>
      <c r="G113" s="109"/>
      <c r="H113" s="3"/>
      <c r="I113" s="4"/>
    </row>
    <row r="114" spans="1:9" ht="18" customHeight="1" x14ac:dyDescent="0.2">
      <c r="A114" s="13" t="s">
        <v>76</v>
      </c>
      <c r="B114" s="13"/>
      <c r="C114" s="92">
        <v>0</v>
      </c>
      <c r="D114" s="11"/>
      <c r="E114" s="13"/>
      <c r="F114" s="13"/>
      <c r="G114" s="13"/>
      <c r="H114" s="9"/>
      <c r="I114" s="10"/>
    </row>
    <row r="115" spans="1:9" ht="18" customHeight="1" x14ac:dyDescent="0.2">
      <c r="A115" s="13"/>
      <c r="B115" s="13" t="s">
        <v>6</v>
      </c>
      <c r="C115" s="7">
        <v>0</v>
      </c>
      <c r="D115" s="5"/>
      <c r="E115" s="13"/>
      <c r="F115" s="13" t="s">
        <v>14</v>
      </c>
      <c r="G115" s="13"/>
      <c r="H115" s="32">
        <v>0</v>
      </c>
      <c r="I115" s="4"/>
    </row>
    <row r="116" spans="1:9" ht="18" customHeight="1" x14ac:dyDescent="0.2">
      <c r="A116" s="13"/>
      <c r="B116" s="13" t="s">
        <v>7</v>
      </c>
      <c r="C116" s="33">
        <v>2083194.52</v>
      </c>
      <c r="D116" s="34"/>
      <c r="E116" s="13"/>
      <c r="F116" s="13" t="s">
        <v>15</v>
      </c>
      <c r="G116" s="13"/>
      <c r="H116" s="7">
        <v>17310</v>
      </c>
      <c r="I116" s="7"/>
    </row>
    <row r="117" spans="1:9" ht="18" customHeight="1" x14ac:dyDescent="0.2">
      <c r="A117" s="13"/>
      <c r="B117" s="13" t="s">
        <v>8</v>
      </c>
      <c r="C117" s="35">
        <v>105978.58</v>
      </c>
      <c r="D117" s="34"/>
      <c r="E117" s="13"/>
      <c r="F117" s="13" t="s">
        <v>16</v>
      </c>
      <c r="G117" s="13"/>
      <c r="H117" s="7">
        <v>0</v>
      </c>
      <c r="I117" s="36"/>
    </row>
    <row r="118" spans="1:9" ht="18" customHeight="1" x14ac:dyDescent="0.2">
      <c r="A118" s="13"/>
      <c r="B118" s="13" t="s">
        <v>9</v>
      </c>
      <c r="C118" s="42">
        <v>966632.85</v>
      </c>
      <c r="D118" s="37"/>
      <c r="E118" s="13"/>
      <c r="F118" s="13" t="s">
        <v>17</v>
      </c>
      <c r="G118" s="13"/>
      <c r="H118" s="7">
        <v>21880</v>
      </c>
      <c r="I118" s="36"/>
    </row>
    <row r="119" spans="1:9" ht="18" customHeight="1" x14ac:dyDescent="0.2">
      <c r="A119" s="13"/>
      <c r="B119" s="13" t="s">
        <v>46</v>
      </c>
      <c r="C119" s="33">
        <v>0</v>
      </c>
      <c r="D119" s="38"/>
      <c r="E119" s="14"/>
      <c r="F119" s="13" t="s">
        <v>19</v>
      </c>
      <c r="G119" s="13"/>
      <c r="H119" s="7">
        <v>3000</v>
      </c>
      <c r="I119" s="36"/>
    </row>
    <row r="120" spans="1:9" ht="18" customHeight="1" x14ac:dyDescent="0.2">
      <c r="A120" s="13"/>
      <c r="B120" s="13" t="s">
        <v>11</v>
      </c>
      <c r="C120" s="33">
        <v>0</v>
      </c>
      <c r="D120" s="38"/>
      <c r="E120" s="14"/>
      <c r="F120" s="39" t="s">
        <v>20</v>
      </c>
      <c r="G120" s="40"/>
      <c r="H120" s="7">
        <v>14460</v>
      </c>
      <c r="I120" s="36"/>
    </row>
    <row r="121" spans="1:9" ht="18" customHeight="1" x14ac:dyDescent="0.2">
      <c r="A121" s="13"/>
      <c r="B121" s="13" t="s">
        <v>62</v>
      </c>
      <c r="C121" s="33">
        <v>0</v>
      </c>
      <c r="D121" s="38"/>
      <c r="E121" s="14"/>
      <c r="F121" s="13" t="s">
        <v>21</v>
      </c>
      <c r="G121" s="13"/>
      <c r="H121" s="7">
        <v>0</v>
      </c>
      <c r="I121" s="36"/>
    </row>
    <row r="122" spans="1:9" ht="18" customHeight="1" x14ac:dyDescent="0.2">
      <c r="A122" s="13"/>
      <c r="B122" s="13" t="s">
        <v>63</v>
      </c>
      <c r="C122" s="33">
        <v>49855</v>
      </c>
      <c r="D122" s="41"/>
      <c r="E122" s="14"/>
      <c r="F122" s="13" t="s">
        <v>47</v>
      </c>
      <c r="G122" s="13"/>
      <c r="H122" s="7">
        <v>0</v>
      </c>
      <c r="I122" s="36"/>
    </row>
    <row r="123" spans="1:9" ht="18" customHeight="1" x14ac:dyDescent="0.2">
      <c r="A123" s="13"/>
      <c r="B123" s="13"/>
      <c r="C123" s="33"/>
      <c r="D123" s="41">
        <f>C114+C115+C116+C117+C118+C119+C120+C121+C122</f>
        <v>3205660.95</v>
      </c>
      <c r="E123" s="14"/>
      <c r="F123" s="13" t="s">
        <v>22</v>
      </c>
      <c r="G123" s="13"/>
      <c r="H123" s="7">
        <v>45109.8</v>
      </c>
      <c r="I123" s="36"/>
    </row>
    <row r="124" spans="1:9" ht="18" customHeight="1" x14ac:dyDescent="0.2">
      <c r="A124" s="13" t="s">
        <v>28</v>
      </c>
      <c r="B124" s="13"/>
      <c r="C124" s="42">
        <v>148065</v>
      </c>
      <c r="D124" s="42"/>
      <c r="E124" s="16"/>
      <c r="F124" s="13" t="s">
        <v>23</v>
      </c>
      <c r="G124" s="13"/>
      <c r="H124" s="7">
        <v>0</v>
      </c>
      <c r="I124" s="36"/>
    </row>
    <row r="125" spans="1:9" ht="18" customHeight="1" x14ac:dyDescent="0.2">
      <c r="A125" s="13" t="s">
        <v>30</v>
      </c>
      <c r="B125" s="13"/>
      <c r="C125" s="7">
        <v>5500</v>
      </c>
      <c r="D125" s="42"/>
      <c r="E125" s="16"/>
      <c r="F125" s="13" t="s">
        <v>24</v>
      </c>
      <c r="G125" s="13"/>
      <c r="H125" s="7">
        <v>0</v>
      </c>
      <c r="I125" s="36"/>
    </row>
    <row r="126" spans="1:9" ht="18" customHeight="1" x14ac:dyDescent="0.2">
      <c r="A126" s="13" t="s">
        <v>48</v>
      </c>
      <c r="B126" s="13"/>
      <c r="C126" s="7">
        <v>0</v>
      </c>
      <c r="D126" s="7"/>
      <c r="E126" s="16"/>
      <c r="F126" s="13" t="s">
        <v>49</v>
      </c>
      <c r="G126" s="13"/>
      <c r="H126" s="7">
        <v>4.29</v>
      </c>
      <c r="I126" s="36"/>
    </row>
    <row r="127" spans="1:9" ht="18" customHeight="1" x14ac:dyDescent="0.2">
      <c r="A127" s="13" t="s">
        <v>34</v>
      </c>
      <c r="B127" s="13"/>
      <c r="C127" s="7">
        <f>SUM(B125:B127)</f>
        <v>0</v>
      </c>
      <c r="D127" s="34"/>
      <c r="E127" s="13"/>
      <c r="F127" s="13" t="s">
        <v>50</v>
      </c>
      <c r="G127" s="13"/>
      <c r="H127" s="7">
        <v>0</v>
      </c>
      <c r="I127" s="36"/>
    </row>
    <row r="128" spans="1:9" ht="18" customHeight="1" x14ac:dyDescent="0.2">
      <c r="A128" s="13" t="s">
        <v>31</v>
      </c>
      <c r="B128" s="13"/>
      <c r="C128" s="7">
        <v>0</v>
      </c>
      <c r="D128" s="34"/>
      <c r="E128" s="13"/>
      <c r="F128" s="13" t="s">
        <v>31</v>
      </c>
      <c r="G128" s="13"/>
      <c r="H128" s="7">
        <v>0</v>
      </c>
      <c r="I128" s="36"/>
    </row>
    <row r="129" spans="1:9" ht="18" customHeight="1" x14ac:dyDescent="0.2">
      <c r="A129" s="13" t="s">
        <v>51</v>
      </c>
      <c r="B129" s="13"/>
      <c r="C129" s="7">
        <v>0</v>
      </c>
      <c r="D129" s="34"/>
      <c r="E129" s="13"/>
      <c r="F129" s="13" t="s">
        <v>27</v>
      </c>
      <c r="G129" s="13"/>
      <c r="H129" s="7">
        <v>0</v>
      </c>
      <c r="I129" s="7"/>
    </row>
    <row r="130" spans="1:9" ht="18" customHeight="1" x14ac:dyDescent="0.3">
      <c r="A130" s="13" t="s">
        <v>35</v>
      </c>
      <c r="B130" s="13"/>
      <c r="C130" s="7">
        <v>0</v>
      </c>
      <c r="D130" s="43"/>
      <c r="E130" s="13"/>
      <c r="F130" s="44"/>
      <c r="G130" s="44"/>
      <c r="H130" s="45"/>
      <c r="I130" s="46"/>
    </row>
    <row r="131" spans="1:9" ht="18" customHeight="1" x14ac:dyDescent="0.3">
      <c r="A131" s="13" t="s">
        <v>27</v>
      </c>
      <c r="B131" s="13"/>
      <c r="C131" s="42">
        <v>0</v>
      </c>
      <c r="D131" s="47"/>
      <c r="E131" s="13"/>
      <c r="F131" s="44"/>
      <c r="G131" s="44"/>
      <c r="H131" s="48"/>
      <c r="I131" s="49"/>
    </row>
    <row r="132" spans="1:9" ht="18" customHeight="1" thickBot="1" x14ac:dyDescent="0.25">
      <c r="A132" s="13" t="s">
        <v>50</v>
      </c>
      <c r="B132" s="13"/>
      <c r="C132" s="42">
        <v>0</v>
      </c>
      <c r="D132" s="7"/>
      <c r="E132" s="13"/>
      <c r="F132" s="13"/>
      <c r="G132" s="13"/>
      <c r="H132" s="50"/>
      <c r="I132" s="50">
        <f>H116+H117+H118+H119+H120+H121+H122+H123+H124+H125+H126+H127+H128+H129</f>
        <v>101764.09</v>
      </c>
    </row>
    <row r="133" spans="1:9" ht="18" customHeight="1" thickBot="1" x14ac:dyDescent="0.25">
      <c r="A133" s="13"/>
      <c r="B133" s="13"/>
      <c r="C133" s="50"/>
      <c r="D133" s="50">
        <f>C124+C125+C126+C127+C128+C129+C130+C131+C132</f>
        <v>153565</v>
      </c>
      <c r="E133" s="13"/>
      <c r="F133" s="13" t="s">
        <v>77</v>
      </c>
      <c r="G133" s="13"/>
      <c r="H133" s="42"/>
      <c r="I133" s="42"/>
    </row>
    <row r="134" spans="1:9" ht="18" customHeight="1" x14ac:dyDescent="0.2">
      <c r="A134" s="13"/>
      <c r="B134" s="13"/>
      <c r="C134" s="54"/>
      <c r="D134" s="52"/>
      <c r="E134" s="13"/>
      <c r="F134" s="13"/>
      <c r="G134" s="13" t="s">
        <v>6</v>
      </c>
      <c r="H134" s="7">
        <v>0</v>
      </c>
      <c r="I134" s="7"/>
    </row>
    <row r="135" spans="1:9" ht="18" customHeight="1" x14ac:dyDescent="0.3">
      <c r="A135" s="13"/>
      <c r="B135" s="14"/>
      <c r="C135" s="93"/>
      <c r="D135" s="53"/>
      <c r="E135" s="13"/>
      <c r="F135" s="13"/>
      <c r="G135" s="13" t="s">
        <v>7</v>
      </c>
      <c r="H135" s="54">
        <v>2165712.4300000002</v>
      </c>
      <c r="I135" s="7"/>
    </row>
    <row r="136" spans="1:9" ht="18" customHeight="1" x14ac:dyDescent="0.3">
      <c r="A136" s="13"/>
      <c r="B136" s="14"/>
      <c r="C136" s="94"/>
      <c r="D136" s="53"/>
      <c r="E136" s="13"/>
      <c r="F136" s="13"/>
      <c r="G136" s="13" t="s">
        <v>8</v>
      </c>
      <c r="H136" s="33">
        <v>66788.58</v>
      </c>
      <c r="I136" s="47"/>
    </row>
    <row r="137" spans="1:9" ht="18" customHeight="1" x14ac:dyDescent="0.2">
      <c r="A137" s="13"/>
      <c r="B137" s="13"/>
      <c r="C137" s="54"/>
      <c r="D137" s="34"/>
      <c r="E137" s="13"/>
      <c r="F137" s="13"/>
      <c r="G137" s="13" t="s">
        <v>9</v>
      </c>
      <c r="H137" s="33">
        <v>966632.85</v>
      </c>
      <c r="I137" s="47"/>
    </row>
    <row r="138" spans="1:9" ht="18" customHeight="1" x14ac:dyDescent="0.2">
      <c r="A138" s="13"/>
      <c r="B138" s="13"/>
      <c r="C138" s="47"/>
      <c r="D138" s="34"/>
      <c r="E138" s="13"/>
      <c r="F138" s="13"/>
      <c r="G138" s="61" t="s">
        <v>46</v>
      </c>
      <c r="H138" s="54">
        <v>0</v>
      </c>
      <c r="I138" s="7"/>
    </row>
    <row r="139" spans="1:9" ht="18" customHeight="1" x14ac:dyDescent="0.2">
      <c r="A139" s="13"/>
      <c r="B139" s="13"/>
      <c r="C139" s="47"/>
      <c r="D139" s="34"/>
      <c r="E139" s="13"/>
      <c r="F139" s="13"/>
      <c r="G139" s="61" t="s">
        <v>11</v>
      </c>
      <c r="H139" s="33">
        <v>0</v>
      </c>
      <c r="I139" s="47"/>
    </row>
    <row r="140" spans="1:9" ht="18" customHeight="1" x14ac:dyDescent="0.2">
      <c r="A140" s="13"/>
      <c r="B140" s="14"/>
      <c r="C140" s="47"/>
      <c r="D140" s="34"/>
      <c r="E140" s="13"/>
      <c r="F140" s="13"/>
      <c r="G140" s="55" t="s">
        <v>65</v>
      </c>
      <c r="H140" s="33">
        <v>0</v>
      </c>
      <c r="I140" s="47"/>
    </row>
    <row r="141" spans="1:9" ht="18" customHeight="1" thickBot="1" x14ac:dyDescent="0.25">
      <c r="A141" s="13"/>
      <c r="B141" s="14"/>
      <c r="C141" s="50"/>
      <c r="D141" s="51"/>
      <c r="E141" s="13"/>
      <c r="F141" s="13"/>
      <c r="G141" s="55" t="s">
        <v>66</v>
      </c>
      <c r="H141" s="56">
        <v>58328</v>
      </c>
      <c r="I141" s="50">
        <f>H134+H136+H135+H137+H138+H140+H141</f>
        <v>3257461.8600000003</v>
      </c>
    </row>
    <row r="142" spans="1:9" ht="18" customHeight="1" thickBot="1" x14ac:dyDescent="0.25">
      <c r="A142" s="13"/>
      <c r="B142" s="14"/>
      <c r="C142" s="95"/>
      <c r="D142" s="57">
        <f>D123+D133</f>
        <v>3359225.95</v>
      </c>
      <c r="E142" s="16"/>
      <c r="F142" s="13"/>
      <c r="G142" s="14"/>
      <c r="H142" s="58"/>
      <c r="I142" s="59">
        <f>I141+I132</f>
        <v>3359225.95</v>
      </c>
    </row>
    <row r="143" spans="1:9" ht="18" customHeight="1" thickTop="1" x14ac:dyDescent="0.2">
      <c r="A143" s="13"/>
      <c r="B143" s="14"/>
      <c r="C143" s="95"/>
      <c r="D143" s="16"/>
      <c r="E143" s="16"/>
      <c r="F143" s="13"/>
      <c r="G143" s="14"/>
      <c r="H143" s="16"/>
      <c r="I143" s="16"/>
    </row>
    <row r="144" spans="1:9" ht="18" customHeight="1" x14ac:dyDescent="0.2">
      <c r="A144" s="13"/>
      <c r="B144" s="13" t="s">
        <v>52</v>
      </c>
      <c r="C144" s="102" t="s">
        <v>52</v>
      </c>
      <c r="D144" s="102"/>
      <c r="E144" s="13"/>
      <c r="F144" s="13" t="s">
        <v>52</v>
      </c>
      <c r="G144" s="13"/>
      <c r="H144" s="13" t="s">
        <v>53</v>
      </c>
      <c r="I144" s="13"/>
    </row>
    <row r="145" spans="1:9" ht="21.75" customHeight="1" x14ac:dyDescent="0.2">
      <c r="A145" s="13"/>
      <c r="B145" s="20" t="s">
        <v>40</v>
      </c>
      <c r="C145" s="102" t="s">
        <v>39</v>
      </c>
      <c r="D145" s="102"/>
      <c r="E145" s="13"/>
      <c r="F145" s="13"/>
      <c r="G145" s="14" t="s">
        <v>38</v>
      </c>
      <c r="H145" s="13" t="s">
        <v>37</v>
      </c>
      <c r="I145" s="13"/>
    </row>
    <row r="146" spans="1:9" ht="18" customHeight="1" x14ac:dyDescent="0.2">
      <c r="A146" s="102" t="s">
        <v>42</v>
      </c>
      <c r="B146" s="102"/>
      <c r="C146" s="102"/>
      <c r="D146" s="102"/>
      <c r="E146" s="102"/>
      <c r="F146" s="102"/>
      <c r="G146" s="102"/>
      <c r="H146" s="102"/>
      <c r="I146" s="102"/>
    </row>
    <row r="147" spans="1:9" ht="18" customHeight="1" x14ac:dyDescent="0.2">
      <c r="A147" s="102" t="s">
        <v>43</v>
      </c>
      <c r="B147" s="102"/>
      <c r="C147" s="102"/>
      <c r="D147" s="102"/>
      <c r="E147" s="102"/>
      <c r="F147" s="102"/>
      <c r="G147" s="102"/>
      <c r="H147" s="102"/>
      <c r="I147" s="102"/>
    </row>
    <row r="148" spans="1:9" ht="18" customHeight="1" thickBot="1" x14ac:dyDescent="0.25">
      <c r="A148" s="105" t="s">
        <v>78</v>
      </c>
      <c r="B148" s="105"/>
      <c r="C148" s="105"/>
      <c r="D148" s="105"/>
      <c r="E148" s="105"/>
      <c r="F148" s="105"/>
      <c r="G148" s="105"/>
      <c r="H148" s="105"/>
      <c r="I148" s="105"/>
    </row>
    <row r="149" spans="1:9" ht="18" customHeight="1" thickTop="1" x14ac:dyDescent="0.2">
      <c r="A149" s="108" t="s">
        <v>44</v>
      </c>
      <c r="B149" s="108"/>
      <c r="C149" s="35"/>
      <c r="D149" s="6"/>
      <c r="E149" s="13"/>
      <c r="F149" s="108" t="s">
        <v>45</v>
      </c>
      <c r="G149" s="109"/>
      <c r="H149" s="3"/>
      <c r="I149" s="4"/>
    </row>
    <row r="150" spans="1:9" ht="18" customHeight="1" x14ac:dyDescent="0.2">
      <c r="A150" s="13" t="s">
        <v>79</v>
      </c>
      <c r="B150" s="13"/>
      <c r="C150" s="92">
        <v>0</v>
      </c>
      <c r="D150" s="11"/>
      <c r="E150" s="13"/>
      <c r="F150" s="13"/>
      <c r="G150" s="13"/>
      <c r="H150" s="9"/>
      <c r="I150" s="10"/>
    </row>
    <row r="151" spans="1:9" ht="18" customHeight="1" x14ac:dyDescent="0.2">
      <c r="A151" s="13"/>
      <c r="B151" s="13" t="s">
        <v>6</v>
      </c>
      <c r="C151" s="7">
        <v>0</v>
      </c>
      <c r="D151" s="5"/>
      <c r="E151" s="13"/>
      <c r="F151" s="13" t="s">
        <v>14</v>
      </c>
      <c r="G151" s="13"/>
      <c r="H151" s="32">
        <v>0</v>
      </c>
      <c r="I151" s="4"/>
    </row>
    <row r="152" spans="1:9" ht="18" customHeight="1" x14ac:dyDescent="0.2">
      <c r="A152" s="13"/>
      <c r="B152" s="13" t="s">
        <v>7</v>
      </c>
      <c r="C152" s="33">
        <v>2165712.4300000002</v>
      </c>
      <c r="D152" s="34"/>
      <c r="E152" s="13"/>
      <c r="F152" s="13" t="s">
        <v>15</v>
      </c>
      <c r="G152" s="13"/>
      <c r="H152" s="7">
        <v>18450</v>
      </c>
      <c r="I152" s="7"/>
    </row>
    <row r="153" spans="1:9" ht="18" customHeight="1" x14ac:dyDescent="0.2">
      <c r="A153" s="13"/>
      <c r="B153" s="13" t="s">
        <v>8</v>
      </c>
      <c r="C153" s="35">
        <v>66788.58</v>
      </c>
      <c r="D153" s="34"/>
      <c r="E153" s="13"/>
      <c r="F153" s="13" t="s">
        <v>16</v>
      </c>
      <c r="G153" s="13"/>
      <c r="H153" s="7">
        <v>0</v>
      </c>
      <c r="I153" s="36"/>
    </row>
    <row r="154" spans="1:9" ht="18" customHeight="1" x14ac:dyDescent="0.2">
      <c r="A154" s="13"/>
      <c r="B154" s="13" t="s">
        <v>9</v>
      </c>
      <c r="C154" s="42">
        <v>966632.85</v>
      </c>
      <c r="D154" s="37"/>
      <c r="E154" s="13"/>
      <c r="F154" s="13" t="s">
        <v>17</v>
      </c>
      <c r="G154" s="13"/>
      <c r="H154" s="7">
        <v>22930</v>
      </c>
      <c r="I154" s="36"/>
    </row>
    <row r="155" spans="1:9" ht="18" customHeight="1" x14ac:dyDescent="0.2">
      <c r="A155" s="13"/>
      <c r="B155" s="13" t="s">
        <v>46</v>
      </c>
      <c r="C155" s="33">
        <v>0</v>
      </c>
      <c r="D155" s="38"/>
      <c r="E155" s="14"/>
      <c r="F155" s="13" t="s">
        <v>19</v>
      </c>
      <c r="G155" s="13"/>
      <c r="H155" s="7">
        <v>3000</v>
      </c>
      <c r="I155" s="36"/>
    </row>
    <row r="156" spans="1:9" ht="18" customHeight="1" x14ac:dyDescent="0.2">
      <c r="A156" s="13"/>
      <c r="B156" s="13" t="s">
        <v>11</v>
      </c>
      <c r="C156" s="33">
        <v>0</v>
      </c>
      <c r="D156" s="38"/>
      <c r="E156" s="14"/>
      <c r="F156" s="39" t="s">
        <v>20</v>
      </c>
      <c r="G156" s="40"/>
      <c r="H156" s="7">
        <v>19280</v>
      </c>
      <c r="I156" s="36"/>
    </row>
    <row r="157" spans="1:9" ht="18" customHeight="1" x14ac:dyDescent="0.2">
      <c r="A157" s="13"/>
      <c r="B157" s="13" t="s">
        <v>62</v>
      </c>
      <c r="C157" s="33">
        <v>0</v>
      </c>
      <c r="D157" s="38"/>
      <c r="E157" s="14"/>
      <c r="F157" s="13" t="s">
        <v>21</v>
      </c>
      <c r="G157" s="13"/>
      <c r="H157" s="7">
        <v>17596.2</v>
      </c>
      <c r="I157" s="36"/>
    </row>
    <row r="158" spans="1:9" ht="18" customHeight="1" x14ac:dyDescent="0.2">
      <c r="A158" s="13"/>
      <c r="B158" s="13" t="s">
        <v>63</v>
      </c>
      <c r="C158" s="33">
        <v>58328</v>
      </c>
      <c r="D158" s="41"/>
      <c r="E158" s="14"/>
      <c r="F158" s="13" t="s">
        <v>47</v>
      </c>
      <c r="G158" s="13"/>
      <c r="H158" s="7">
        <v>0</v>
      </c>
      <c r="I158" s="36"/>
    </row>
    <row r="159" spans="1:9" ht="18" customHeight="1" x14ac:dyDescent="0.2">
      <c r="A159" s="13"/>
      <c r="B159" s="13"/>
      <c r="C159" s="33"/>
      <c r="D159" s="41">
        <f>C150+C151+C152+C153+C154+C155+C156+C157+C158</f>
        <v>3257461.8600000003</v>
      </c>
      <c r="E159" s="14"/>
      <c r="F159" s="13" t="s">
        <v>22</v>
      </c>
      <c r="G159" s="13"/>
      <c r="H159" s="7">
        <v>87516.4</v>
      </c>
      <c r="I159" s="36"/>
    </row>
    <row r="160" spans="1:9" ht="18" customHeight="1" x14ac:dyDescent="0.2">
      <c r="A160" s="13" t="s">
        <v>28</v>
      </c>
      <c r="B160" s="13"/>
      <c r="C160" s="42">
        <v>106907</v>
      </c>
      <c r="D160" s="42"/>
      <c r="E160" s="16"/>
      <c r="F160" s="13" t="s">
        <v>23</v>
      </c>
      <c r="G160" s="13"/>
      <c r="H160" s="7">
        <v>0</v>
      </c>
      <c r="I160" s="36"/>
    </row>
    <row r="161" spans="1:9" ht="18" customHeight="1" x14ac:dyDescent="0.2">
      <c r="A161" s="13" t="s">
        <v>30</v>
      </c>
      <c r="B161" s="13"/>
      <c r="C161" s="7">
        <v>1200</v>
      </c>
      <c r="D161" s="42"/>
      <c r="E161" s="16"/>
      <c r="F161" s="13" t="s">
        <v>24</v>
      </c>
      <c r="G161" s="13"/>
      <c r="H161" s="7">
        <v>0</v>
      </c>
      <c r="I161" s="36"/>
    </row>
    <row r="162" spans="1:9" ht="18" customHeight="1" x14ac:dyDescent="0.2">
      <c r="A162" s="13" t="s">
        <v>48</v>
      </c>
      <c r="B162" s="13"/>
      <c r="C162" s="7">
        <v>0</v>
      </c>
      <c r="D162" s="7"/>
      <c r="E162" s="16"/>
      <c r="F162" s="13" t="s">
        <v>49</v>
      </c>
      <c r="G162" s="13"/>
      <c r="H162" s="7">
        <v>0</v>
      </c>
      <c r="I162" s="36"/>
    </row>
    <row r="163" spans="1:9" ht="18" customHeight="1" x14ac:dyDescent="0.2">
      <c r="A163" s="13" t="s">
        <v>34</v>
      </c>
      <c r="B163" s="13"/>
      <c r="C163" s="7">
        <f>SUM(B161:B163)</f>
        <v>0</v>
      </c>
      <c r="D163" s="34"/>
      <c r="E163" s="13"/>
      <c r="F163" s="13" t="s">
        <v>50</v>
      </c>
      <c r="G163" s="13"/>
      <c r="H163" s="7">
        <v>0</v>
      </c>
      <c r="I163" s="36"/>
    </row>
    <row r="164" spans="1:9" ht="18" customHeight="1" x14ac:dyDescent="0.2">
      <c r="A164" s="13" t="s">
        <v>31</v>
      </c>
      <c r="B164" s="13"/>
      <c r="C164" s="7">
        <v>0</v>
      </c>
      <c r="D164" s="34"/>
      <c r="E164" s="13"/>
      <c r="F164" s="13" t="s">
        <v>31</v>
      </c>
      <c r="G164" s="13"/>
      <c r="H164" s="7">
        <v>0</v>
      </c>
      <c r="I164" s="36"/>
    </row>
    <row r="165" spans="1:9" ht="18" customHeight="1" x14ac:dyDescent="0.2">
      <c r="A165" s="13" t="s">
        <v>51</v>
      </c>
      <c r="B165" s="13"/>
      <c r="C165" s="7">
        <v>156.78</v>
      </c>
      <c r="D165" s="34"/>
      <c r="E165" s="13"/>
      <c r="F165" s="13" t="s">
        <v>27</v>
      </c>
      <c r="G165" s="13"/>
      <c r="H165" s="7">
        <v>0</v>
      </c>
      <c r="I165" s="7"/>
    </row>
    <row r="166" spans="1:9" ht="18" customHeight="1" x14ac:dyDescent="0.3">
      <c r="A166" s="13" t="s">
        <v>35</v>
      </c>
      <c r="B166" s="13"/>
      <c r="C166" s="7">
        <v>0</v>
      </c>
      <c r="D166" s="43"/>
      <c r="E166" s="13"/>
      <c r="F166" s="44"/>
      <c r="G166" s="44"/>
      <c r="H166" s="45"/>
      <c r="I166" s="46"/>
    </row>
    <row r="167" spans="1:9" ht="18" customHeight="1" x14ac:dyDescent="0.3">
      <c r="A167" s="13" t="s">
        <v>27</v>
      </c>
      <c r="B167" s="13"/>
      <c r="C167" s="42">
        <v>0</v>
      </c>
      <c r="D167" s="47"/>
      <c r="E167" s="13"/>
      <c r="F167" s="44"/>
      <c r="G167" s="44"/>
      <c r="H167" s="48"/>
      <c r="I167" s="49"/>
    </row>
    <row r="168" spans="1:9" ht="18" customHeight="1" thickBot="1" x14ac:dyDescent="0.25">
      <c r="A168" s="13" t="s">
        <v>50</v>
      </c>
      <c r="B168" s="13"/>
      <c r="C168" s="42">
        <v>0</v>
      </c>
      <c r="D168" s="7"/>
      <c r="E168" s="13"/>
      <c r="F168" s="13"/>
      <c r="G168" s="13"/>
      <c r="H168" s="50"/>
      <c r="I168" s="50">
        <f>H152+H153+H154+H155+H156+H157+H158+H159+H160+H161+H162+H163+H164+H165</f>
        <v>168772.59999999998</v>
      </c>
    </row>
    <row r="169" spans="1:9" ht="18" customHeight="1" thickBot="1" x14ac:dyDescent="0.25">
      <c r="A169" s="13"/>
      <c r="B169" s="13"/>
      <c r="C169" s="50"/>
      <c r="D169" s="50">
        <f>C160+C161+C162+C163+C164+C165+C166+C167+C168</f>
        <v>108263.78</v>
      </c>
      <c r="E169" s="13"/>
      <c r="F169" s="13" t="s">
        <v>80</v>
      </c>
      <c r="G169" s="13"/>
      <c r="H169" s="42"/>
      <c r="I169" s="42"/>
    </row>
    <row r="170" spans="1:9" ht="18" customHeight="1" x14ac:dyDescent="0.2">
      <c r="A170" s="13"/>
      <c r="B170" s="13"/>
      <c r="C170" s="54"/>
      <c r="D170" s="52"/>
      <c r="E170" s="13"/>
      <c r="F170" s="13"/>
      <c r="G170" s="13" t="s">
        <v>6</v>
      </c>
      <c r="H170" s="7">
        <v>0</v>
      </c>
      <c r="I170" s="7"/>
    </row>
    <row r="171" spans="1:9" ht="18" customHeight="1" x14ac:dyDescent="0.3">
      <c r="A171" s="13"/>
      <c r="B171" s="14"/>
      <c r="C171" s="93"/>
      <c r="D171" s="53"/>
      <c r="E171" s="13"/>
      <c r="F171" s="13"/>
      <c r="G171" s="13" t="s">
        <v>7</v>
      </c>
      <c r="H171" s="54">
        <v>2160471.61</v>
      </c>
      <c r="I171" s="7"/>
    </row>
    <row r="172" spans="1:9" ht="18" customHeight="1" x14ac:dyDescent="0.3">
      <c r="A172" s="13"/>
      <c r="B172" s="14"/>
      <c r="C172" s="94"/>
      <c r="D172" s="53"/>
      <c r="E172" s="13"/>
      <c r="F172" s="13"/>
      <c r="G172" s="13" t="s">
        <v>8</v>
      </c>
      <c r="H172" s="33">
        <v>25408.58</v>
      </c>
      <c r="I172" s="47"/>
    </row>
    <row r="173" spans="1:9" ht="18" customHeight="1" x14ac:dyDescent="0.2">
      <c r="A173" s="13"/>
      <c r="B173" s="13"/>
      <c r="C173" s="54"/>
      <c r="D173" s="34"/>
      <c r="E173" s="13"/>
      <c r="F173" s="13"/>
      <c r="G173" s="13" t="s">
        <v>9</v>
      </c>
      <c r="H173" s="33">
        <v>966632.85</v>
      </c>
      <c r="I173" s="47"/>
    </row>
    <row r="174" spans="1:9" ht="18" customHeight="1" x14ac:dyDescent="0.2">
      <c r="A174" s="13"/>
      <c r="B174" s="13"/>
      <c r="C174" s="47"/>
      <c r="D174" s="34"/>
      <c r="E174" s="13"/>
      <c r="F174" s="13"/>
      <c r="G174" s="61" t="s">
        <v>46</v>
      </c>
      <c r="H174" s="54">
        <v>0</v>
      </c>
      <c r="I174" s="7"/>
    </row>
    <row r="175" spans="1:9" ht="18" customHeight="1" x14ac:dyDescent="0.2">
      <c r="A175" s="13"/>
      <c r="B175" s="13"/>
      <c r="C175" s="47"/>
      <c r="D175" s="34"/>
      <c r="E175" s="13"/>
      <c r="F175" s="13"/>
      <c r="G175" s="61" t="s">
        <v>11</v>
      </c>
      <c r="H175" s="33">
        <v>0</v>
      </c>
      <c r="I175" s="47"/>
    </row>
    <row r="176" spans="1:9" ht="18" customHeight="1" x14ac:dyDescent="0.2">
      <c r="A176" s="13"/>
      <c r="B176" s="14"/>
      <c r="C176" s="47"/>
      <c r="D176" s="34"/>
      <c r="E176" s="13"/>
      <c r="F176" s="13"/>
      <c r="G176" s="55" t="s">
        <v>65</v>
      </c>
      <c r="H176" s="33">
        <v>0</v>
      </c>
      <c r="I176" s="47"/>
    </row>
    <row r="177" spans="1:9" ht="18" customHeight="1" thickBot="1" x14ac:dyDescent="0.25">
      <c r="A177" s="13"/>
      <c r="B177" s="14"/>
      <c r="C177" s="50"/>
      <c r="D177" s="51"/>
      <c r="E177" s="13"/>
      <c r="F177" s="13"/>
      <c r="G177" s="55" t="s">
        <v>66</v>
      </c>
      <c r="H177" s="56">
        <v>44440</v>
      </c>
      <c r="I177" s="50">
        <f>H170+H172+H171+H173+H174+H176+H177</f>
        <v>3196953.04</v>
      </c>
    </row>
    <row r="178" spans="1:9" ht="18" customHeight="1" thickBot="1" x14ac:dyDescent="0.25">
      <c r="A178" s="13"/>
      <c r="B178" s="14"/>
      <c r="C178" s="95"/>
      <c r="D178" s="57">
        <f>D159+D169</f>
        <v>3365725.64</v>
      </c>
      <c r="E178" s="16"/>
      <c r="F178" s="13"/>
      <c r="G178" s="14"/>
      <c r="H178" s="58"/>
      <c r="I178" s="59">
        <f>I177+I168</f>
        <v>3365725.64</v>
      </c>
    </row>
    <row r="179" spans="1:9" ht="18" customHeight="1" thickTop="1" x14ac:dyDescent="0.2">
      <c r="A179" s="13"/>
      <c r="B179" s="14"/>
      <c r="C179" s="95"/>
      <c r="D179" s="16"/>
      <c r="E179" s="16"/>
      <c r="F179" s="13"/>
      <c r="G179" s="14"/>
      <c r="H179" s="16"/>
      <c r="I179" s="16"/>
    </row>
    <row r="180" spans="1:9" ht="18" customHeight="1" x14ac:dyDescent="0.2">
      <c r="A180" s="13"/>
      <c r="B180" s="13" t="s">
        <v>52</v>
      </c>
      <c r="C180" s="102" t="s">
        <v>52</v>
      </c>
      <c r="D180" s="102"/>
      <c r="E180" s="13"/>
      <c r="F180" s="13" t="s">
        <v>52</v>
      </c>
      <c r="G180" s="13"/>
      <c r="H180" s="13" t="s">
        <v>53</v>
      </c>
      <c r="I180" s="13"/>
    </row>
    <row r="181" spans="1:9" ht="19.5" customHeight="1" x14ac:dyDescent="0.2">
      <c r="A181" s="13"/>
      <c r="B181" s="20" t="s">
        <v>40</v>
      </c>
      <c r="C181" s="102" t="s">
        <v>39</v>
      </c>
      <c r="D181" s="102"/>
      <c r="E181" s="13"/>
      <c r="F181" s="13"/>
      <c r="G181" s="14" t="s">
        <v>38</v>
      </c>
      <c r="H181" s="13" t="s">
        <v>37</v>
      </c>
      <c r="I181" s="13"/>
    </row>
    <row r="182" spans="1:9" ht="18.75" customHeight="1" x14ac:dyDescent="0.2">
      <c r="A182" s="102" t="s">
        <v>42</v>
      </c>
      <c r="B182" s="102"/>
      <c r="C182" s="102"/>
      <c r="D182" s="102"/>
      <c r="E182" s="102"/>
      <c r="F182" s="102"/>
      <c r="G182" s="102"/>
      <c r="H182" s="102"/>
      <c r="I182" s="102"/>
    </row>
    <row r="183" spans="1:9" ht="18" customHeight="1" x14ac:dyDescent="0.2">
      <c r="A183" s="102" t="s">
        <v>43</v>
      </c>
      <c r="B183" s="102"/>
      <c r="C183" s="102"/>
      <c r="D183" s="102"/>
      <c r="E183" s="102"/>
      <c r="F183" s="102"/>
      <c r="G183" s="102"/>
      <c r="H183" s="102"/>
      <c r="I183" s="102"/>
    </row>
    <row r="184" spans="1:9" ht="18.75" customHeight="1" thickBot="1" x14ac:dyDescent="0.25">
      <c r="A184" s="105" t="s">
        <v>82</v>
      </c>
      <c r="B184" s="105"/>
      <c r="C184" s="105"/>
      <c r="D184" s="105"/>
      <c r="E184" s="105"/>
      <c r="F184" s="105"/>
      <c r="G184" s="105"/>
      <c r="H184" s="105"/>
      <c r="I184" s="105"/>
    </row>
    <row r="185" spans="1:9" ht="18" customHeight="1" thickTop="1" x14ac:dyDescent="0.2">
      <c r="A185" s="108" t="s">
        <v>44</v>
      </c>
      <c r="B185" s="108"/>
      <c r="C185" s="35"/>
      <c r="D185" s="6"/>
      <c r="E185" s="13"/>
      <c r="F185" s="108" t="s">
        <v>45</v>
      </c>
      <c r="G185" s="109"/>
      <c r="H185" s="3"/>
      <c r="I185" s="4"/>
    </row>
    <row r="186" spans="1:9" ht="18" customHeight="1" x14ac:dyDescent="0.2">
      <c r="A186" s="13" t="s">
        <v>83</v>
      </c>
      <c r="B186" s="13"/>
      <c r="C186" s="92">
        <v>0</v>
      </c>
      <c r="D186" s="11"/>
      <c r="E186" s="13"/>
      <c r="F186" s="13"/>
      <c r="G186" s="13"/>
      <c r="H186" s="9"/>
      <c r="I186" s="10"/>
    </row>
    <row r="187" spans="1:9" ht="18" customHeight="1" x14ac:dyDescent="0.2">
      <c r="A187" s="13"/>
      <c r="B187" s="13" t="s">
        <v>6</v>
      </c>
      <c r="C187" s="7">
        <v>0</v>
      </c>
      <c r="D187" s="5"/>
      <c r="E187" s="13"/>
      <c r="F187" s="13" t="s">
        <v>14</v>
      </c>
      <c r="G187" s="13"/>
      <c r="H187" s="32">
        <v>0</v>
      </c>
      <c r="I187" s="4"/>
    </row>
    <row r="188" spans="1:9" ht="18" customHeight="1" x14ac:dyDescent="0.2">
      <c r="A188" s="13"/>
      <c r="B188" s="13" t="s">
        <v>7</v>
      </c>
      <c r="C188" s="33">
        <v>2160471.61</v>
      </c>
      <c r="D188" s="34"/>
      <c r="E188" s="13"/>
      <c r="F188" s="13" t="s">
        <v>15</v>
      </c>
      <c r="G188" s="13"/>
      <c r="H188" s="7">
        <v>25260</v>
      </c>
      <c r="I188" s="7"/>
    </row>
    <row r="189" spans="1:9" ht="18" customHeight="1" x14ac:dyDescent="0.2">
      <c r="A189" s="13"/>
      <c r="B189" s="13" t="s">
        <v>8</v>
      </c>
      <c r="C189" s="35">
        <v>25408.58</v>
      </c>
      <c r="D189" s="34"/>
      <c r="E189" s="13"/>
      <c r="F189" s="13" t="s">
        <v>16</v>
      </c>
      <c r="G189" s="13"/>
      <c r="H189" s="7">
        <v>0</v>
      </c>
      <c r="I189" s="36"/>
    </row>
    <row r="190" spans="1:9" ht="18" customHeight="1" x14ac:dyDescent="0.2">
      <c r="A190" s="13"/>
      <c r="B190" s="13" t="s">
        <v>9</v>
      </c>
      <c r="C190" s="42">
        <v>966632.85</v>
      </c>
      <c r="D190" s="37"/>
      <c r="E190" s="13"/>
      <c r="F190" s="13" t="s">
        <v>17</v>
      </c>
      <c r="G190" s="13"/>
      <c r="H190" s="7">
        <v>28750</v>
      </c>
      <c r="I190" s="36"/>
    </row>
    <row r="191" spans="1:9" ht="18" customHeight="1" x14ac:dyDescent="0.2">
      <c r="A191" s="13"/>
      <c r="B191" s="13" t="s">
        <v>46</v>
      </c>
      <c r="C191" s="33">
        <v>0</v>
      </c>
      <c r="D191" s="38"/>
      <c r="E191" s="14"/>
      <c r="F191" s="13" t="s">
        <v>19</v>
      </c>
      <c r="G191" s="13"/>
      <c r="H191" s="7">
        <v>3000</v>
      </c>
      <c r="I191" s="36"/>
    </row>
    <row r="192" spans="1:9" ht="18" customHeight="1" x14ac:dyDescent="0.2">
      <c r="A192" s="13"/>
      <c r="B192" s="13" t="s">
        <v>11</v>
      </c>
      <c r="C192" s="33">
        <v>0</v>
      </c>
      <c r="D192" s="38"/>
      <c r="E192" s="14"/>
      <c r="F192" s="39" t="s">
        <v>20</v>
      </c>
      <c r="G192" s="40"/>
      <c r="H192" s="7">
        <v>21690</v>
      </c>
      <c r="I192" s="36"/>
    </row>
    <row r="193" spans="1:9" ht="18" customHeight="1" x14ac:dyDescent="0.2">
      <c r="A193" s="13"/>
      <c r="B193" s="13" t="s">
        <v>62</v>
      </c>
      <c r="C193" s="33">
        <v>0</v>
      </c>
      <c r="D193" s="38"/>
      <c r="E193" s="14"/>
      <c r="F193" s="13" t="s">
        <v>21</v>
      </c>
      <c r="G193" s="13"/>
      <c r="H193" s="7">
        <v>848</v>
      </c>
      <c r="I193" s="36"/>
    </row>
    <row r="194" spans="1:9" ht="18" customHeight="1" x14ac:dyDescent="0.2">
      <c r="A194" s="13"/>
      <c r="B194" s="13" t="s">
        <v>63</v>
      </c>
      <c r="C194" s="33">
        <v>44440</v>
      </c>
      <c r="D194" s="41"/>
      <c r="E194" s="14"/>
      <c r="F194" s="13" t="s">
        <v>47</v>
      </c>
      <c r="G194" s="13"/>
      <c r="H194" s="7">
        <v>0</v>
      </c>
      <c r="I194" s="36"/>
    </row>
    <row r="195" spans="1:9" ht="18" customHeight="1" x14ac:dyDescent="0.2">
      <c r="A195" s="13"/>
      <c r="B195" s="13"/>
      <c r="C195" s="33"/>
      <c r="D195" s="41">
        <f>C186+C187+C188+C189+C190+C191+C192+C193+C194</f>
        <v>3196953.04</v>
      </c>
      <c r="E195" s="14"/>
      <c r="F195" s="13" t="s">
        <v>22</v>
      </c>
      <c r="G195" s="13"/>
      <c r="H195" s="7">
        <v>50790.19</v>
      </c>
      <c r="I195" s="36"/>
    </row>
    <row r="196" spans="1:9" ht="18" customHeight="1" x14ac:dyDescent="0.2">
      <c r="A196" s="13" t="s">
        <v>28</v>
      </c>
      <c r="B196" s="13"/>
      <c r="C196" s="42">
        <v>116551.67</v>
      </c>
      <c r="D196" s="42"/>
      <c r="E196" s="16"/>
      <c r="F196" s="13" t="s">
        <v>23</v>
      </c>
      <c r="G196" s="13"/>
      <c r="H196" s="7">
        <v>0</v>
      </c>
      <c r="I196" s="36"/>
    </row>
    <row r="197" spans="1:9" ht="18" customHeight="1" x14ac:dyDescent="0.2">
      <c r="A197" s="13" t="s">
        <v>30</v>
      </c>
      <c r="B197" s="13"/>
      <c r="C197" s="7">
        <v>0</v>
      </c>
      <c r="D197" s="42"/>
      <c r="E197" s="16"/>
      <c r="F197" s="13" t="s">
        <v>24</v>
      </c>
      <c r="G197" s="13"/>
      <c r="H197" s="7">
        <v>0</v>
      </c>
      <c r="I197" s="36"/>
    </row>
    <row r="198" spans="1:9" ht="18" customHeight="1" x14ac:dyDescent="0.2">
      <c r="A198" s="13" t="s">
        <v>48</v>
      </c>
      <c r="B198" s="13"/>
      <c r="C198" s="7">
        <v>0</v>
      </c>
      <c r="D198" s="7"/>
      <c r="E198" s="16"/>
      <c r="F198" s="13" t="s">
        <v>49</v>
      </c>
      <c r="G198" s="13"/>
      <c r="H198" s="7">
        <v>156.78</v>
      </c>
      <c r="I198" s="36"/>
    </row>
    <row r="199" spans="1:9" ht="18" customHeight="1" x14ac:dyDescent="0.2">
      <c r="A199" s="13" t="s">
        <v>34</v>
      </c>
      <c r="B199" s="13"/>
      <c r="C199" s="7">
        <f>SUM(B197:B199)</f>
        <v>0</v>
      </c>
      <c r="D199" s="34"/>
      <c r="E199" s="13"/>
      <c r="F199" s="13" t="s">
        <v>50</v>
      </c>
      <c r="G199" s="13"/>
      <c r="H199" s="7">
        <v>0</v>
      </c>
      <c r="I199" s="36"/>
    </row>
    <row r="200" spans="1:9" ht="18" customHeight="1" x14ac:dyDescent="0.2">
      <c r="A200" s="13" t="s">
        <v>31</v>
      </c>
      <c r="B200" s="13"/>
      <c r="C200" s="7">
        <v>0</v>
      </c>
      <c r="D200" s="34"/>
      <c r="E200" s="13"/>
      <c r="F200" s="13" t="s">
        <v>31</v>
      </c>
      <c r="G200" s="13"/>
      <c r="H200" s="7">
        <v>0</v>
      </c>
      <c r="I200" s="36"/>
    </row>
    <row r="201" spans="1:9" ht="18" customHeight="1" x14ac:dyDescent="0.2">
      <c r="A201" s="13" t="s">
        <v>51</v>
      </c>
      <c r="B201" s="13"/>
      <c r="C201" s="7">
        <v>7.93</v>
      </c>
      <c r="D201" s="34"/>
      <c r="E201" s="13"/>
      <c r="F201" s="13" t="s">
        <v>27</v>
      </c>
      <c r="G201" s="13"/>
      <c r="H201" s="7">
        <v>0</v>
      </c>
      <c r="I201" s="7"/>
    </row>
    <row r="202" spans="1:9" ht="18" customHeight="1" x14ac:dyDescent="0.3">
      <c r="A202" s="13" t="s">
        <v>35</v>
      </c>
      <c r="B202" s="13"/>
      <c r="C202" s="7">
        <v>0</v>
      </c>
      <c r="D202" s="43"/>
      <c r="E202" s="13"/>
      <c r="F202" s="44"/>
      <c r="G202" s="44"/>
      <c r="H202" s="45"/>
      <c r="I202" s="46"/>
    </row>
    <row r="203" spans="1:9" ht="18" customHeight="1" x14ac:dyDescent="0.3">
      <c r="A203" s="13" t="s">
        <v>27</v>
      </c>
      <c r="B203" s="13"/>
      <c r="C203" s="42">
        <v>0</v>
      </c>
      <c r="D203" s="47"/>
      <c r="E203" s="13"/>
      <c r="F203" s="44"/>
      <c r="G203" s="44"/>
      <c r="H203" s="48"/>
      <c r="I203" s="49"/>
    </row>
    <row r="204" spans="1:9" ht="18" customHeight="1" thickBot="1" x14ac:dyDescent="0.25">
      <c r="A204" s="13" t="s">
        <v>50</v>
      </c>
      <c r="B204" s="13"/>
      <c r="C204" s="42">
        <v>0</v>
      </c>
      <c r="D204" s="7"/>
      <c r="E204" s="13"/>
      <c r="F204" s="13"/>
      <c r="G204" s="13"/>
      <c r="H204" s="50"/>
      <c r="I204" s="50">
        <f>H188+H189+H190+H191+H192+H193+H194+H195+H196+H197+H198+H199+H200+H201</f>
        <v>130494.97</v>
      </c>
    </row>
    <row r="205" spans="1:9" ht="18" customHeight="1" thickBot="1" x14ac:dyDescent="0.25">
      <c r="A205" s="13"/>
      <c r="B205" s="13"/>
      <c r="C205" s="50"/>
      <c r="D205" s="50">
        <f>C196+C197+C198+C199+C200+C201+C202+C203+C204</f>
        <v>116559.59999999999</v>
      </c>
      <c r="E205" s="13"/>
      <c r="F205" s="13" t="s">
        <v>84</v>
      </c>
      <c r="G205" s="13"/>
      <c r="H205" s="42"/>
      <c r="I205" s="42"/>
    </row>
    <row r="206" spans="1:9" ht="18" customHeight="1" x14ac:dyDescent="0.2">
      <c r="A206" s="13"/>
      <c r="B206" s="13"/>
      <c r="C206" s="54"/>
      <c r="D206" s="52"/>
      <c r="E206" s="13"/>
      <c r="F206" s="13"/>
      <c r="G206" s="13" t="s">
        <v>6</v>
      </c>
      <c r="H206" s="7">
        <v>0</v>
      </c>
      <c r="I206" s="7"/>
    </row>
    <row r="207" spans="1:9" ht="18" customHeight="1" x14ac:dyDescent="0.3">
      <c r="A207" s="13"/>
      <c r="B207" s="14"/>
      <c r="C207" s="93"/>
      <c r="D207" s="53"/>
      <c r="E207" s="13"/>
      <c r="F207" s="13"/>
      <c r="G207" s="13" t="s">
        <v>7</v>
      </c>
      <c r="H207" s="54">
        <v>1199730.2</v>
      </c>
      <c r="I207" s="7"/>
    </row>
    <row r="208" spans="1:9" ht="18" customHeight="1" x14ac:dyDescent="0.3">
      <c r="A208" s="13"/>
      <c r="B208" s="14"/>
      <c r="C208" s="94"/>
      <c r="D208" s="53"/>
      <c r="E208" s="13"/>
      <c r="F208" s="13"/>
      <c r="G208" s="13" t="s">
        <v>8</v>
      </c>
      <c r="H208" s="33">
        <v>971790.62</v>
      </c>
      <c r="I208" s="47"/>
    </row>
    <row r="209" spans="1:9" ht="18" customHeight="1" x14ac:dyDescent="0.2">
      <c r="A209" s="13"/>
      <c r="B209" s="13"/>
      <c r="C209" s="54"/>
      <c r="D209" s="34"/>
      <c r="E209" s="13"/>
      <c r="F209" s="13"/>
      <c r="G209" s="13" t="s">
        <v>9</v>
      </c>
      <c r="H209" s="33">
        <v>966632.85</v>
      </c>
      <c r="I209" s="47"/>
    </row>
    <row r="210" spans="1:9" ht="18" customHeight="1" x14ac:dyDescent="0.2">
      <c r="A210" s="13"/>
      <c r="B210" s="13"/>
      <c r="C210" s="47"/>
      <c r="D210" s="34"/>
      <c r="E210" s="13"/>
      <c r="F210" s="13"/>
      <c r="G210" s="61" t="s">
        <v>46</v>
      </c>
      <c r="H210" s="54">
        <v>0</v>
      </c>
      <c r="I210" s="7"/>
    </row>
    <row r="211" spans="1:9" ht="18" customHeight="1" x14ac:dyDescent="0.2">
      <c r="A211" s="13"/>
      <c r="B211" s="13"/>
      <c r="C211" s="47"/>
      <c r="D211" s="34"/>
      <c r="E211" s="13"/>
      <c r="F211" s="13"/>
      <c r="G211" s="61" t="s">
        <v>11</v>
      </c>
      <c r="H211" s="33">
        <v>0</v>
      </c>
      <c r="I211" s="47"/>
    </row>
    <row r="212" spans="1:9" ht="18" customHeight="1" x14ac:dyDescent="0.2">
      <c r="A212" s="13"/>
      <c r="B212" s="14"/>
      <c r="C212" s="47"/>
      <c r="D212" s="34"/>
      <c r="E212" s="13"/>
      <c r="F212" s="13"/>
      <c r="G212" s="55" t="s">
        <v>65</v>
      </c>
      <c r="H212" s="33">
        <v>0</v>
      </c>
      <c r="I212" s="47"/>
    </row>
    <row r="213" spans="1:9" ht="18" customHeight="1" thickBot="1" x14ac:dyDescent="0.25">
      <c r="A213" s="13"/>
      <c r="B213" s="14"/>
      <c r="C213" s="50"/>
      <c r="D213" s="51"/>
      <c r="E213" s="13"/>
      <c r="F213" s="13"/>
      <c r="G213" s="55" t="s">
        <v>66</v>
      </c>
      <c r="H213" s="56">
        <v>44864</v>
      </c>
      <c r="I213" s="50">
        <f>H206+H208+H207+H209+H210+H212+H213</f>
        <v>3183017.67</v>
      </c>
    </row>
    <row r="214" spans="1:9" ht="18" customHeight="1" thickBot="1" x14ac:dyDescent="0.25">
      <c r="A214" s="13"/>
      <c r="B214" s="14"/>
      <c r="C214" s="95"/>
      <c r="D214" s="57">
        <f>D195+D205</f>
        <v>3313512.64</v>
      </c>
      <c r="E214" s="16"/>
      <c r="F214" s="13"/>
      <c r="G214" s="14"/>
      <c r="H214" s="58"/>
      <c r="I214" s="59">
        <f>I213+I204</f>
        <v>3313512.64</v>
      </c>
    </row>
    <row r="215" spans="1:9" ht="18" customHeight="1" thickTop="1" x14ac:dyDescent="0.2">
      <c r="A215" s="13"/>
      <c r="B215" s="14"/>
      <c r="C215" s="95"/>
      <c r="D215" s="16"/>
      <c r="E215" s="16"/>
      <c r="F215" s="13"/>
      <c r="G215" s="14"/>
      <c r="H215" s="16"/>
      <c r="I215" s="16"/>
    </row>
    <row r="216" spans="1:9" ht="18" customHeight="1" x14ac:dyDescent="0.2">
      <c r="A216" s="13"/>
      <c r="B216" s="13" t="s">
        <v>52</v>
      </c>
      <c r="C216" s="102" t="s">
        <v>52</v>
      </c>
      <c r="D216" s="102"/>
      <c r="E216" s="13"/>
      <c r="F216" s="13" t="s">
        <v>52</v>
      </c>
      <c r="G216" s="13"/>
      <c r="H216" s="13" t="s">
        <v>53</v>
      </c>
      <c r="I216" s="13"/>
    </row>
    <row r="217" spans="1:9" ht="19.5" customHeight="1" x14ac:dyDescent="0.2">
      <c r="A217" s="13"/>
      <c r="B217" s="20" t="s">
        <v>40</v>
      </c>
      <c r="C217" s="102" t="s">
        <v>39</v>
      </c>
      <c r="D217" s="102"/>
      <c r="E217" s="13"/>
      <c r="F217" s="13"/>
      <c r="G217" s="14" t="s">
        <v>38</v>
      </c>
      <c r="H217" s="13" t="s">
        <v>37</v>
      </c>
      <c r="I217" s="13"/>
    </row>
    <row r="218" spans="1:9" ht="18" customHeight="1" x14ac:dyDescent="0.2">
      <c r="A218" s="102" t="s">
        <v>42</v>
      </c>
      <c r="B218" s="102"/>
      <c r="C218" s="102"/>
      <c r="D218" s="102"/>
      <c r="E218" s="102"/>
      <c r="F218" s="102"/>
      <c r="G218" s="102"/>
      <c r="H218" s="102"/>
      <c r="I218" s="102"/>
    </row>
    <row r="219" spans="1:9" ht="18" customHeight="1" x14ac:dyDescent="0.2">
      <c r="A219" s="102" t="s">
        <v>43</v>
      </c>
      <c r="B219" s="102"/>
      <c r="C219" s="102"/>
      <c r="D219" s="102"/>
      <c r="E219" s="102"/>
      <c r="F219" s="102"/>
      <c r="G219" s="102"/>
      <c r="H219" s="102"/>
      <c r="I219" s="102"/>
    </row>
    <row r="220" spans="1:9" ht="18" customHeight="1" thickBot="1" x14ac:dyDescent="0.25">
      <c r="A220" s="105" t="s">
        <v>86</v>
      </c>
      <c r="B220" s="105"/>
      <c r="C220" s="105"/>
      <c r="D220" s="105"/>
      <c r="E220" s="105"/>
      <c r="F220" s="105"/>
      <c r="G220" s="105"/>
      <c r="H220" s="105"/>
      <c r="I220" s="105"/>
    </row>
    <row r="221" spans="1:9" ht="18" customHeight="1" thickTop="1" x14ac:dyDescent="0.2">
      <c r="A221" s="106" t="s">
        <v>44</v>
      </c>
      <c r="B221" s="107"/>
      <c r="C221" s="35"/>
      <c r="D221" s="6"/>
      <c r="E221" s="13"/>
      <c r="F221" s="106" t="s">
        <v>45</v>
      </c>
      <c r="G221" s="107"/>
      <c r="H221" s="3"/>
      <c r="I221" s="4"/>
    </row>
    <row r="222" spans="1:9" ht="18" customHeight="1" x14ac:dyDescent="0.2">
      <c r="A222" s="13" t="s">
        <v>87</v>
      </c>
      <c r="B222" s="13"/>
      <c r="C222" s="92">
        <v>0</v>
      </c>
      <c r="D222" s="11"/>
      <c r="E222" s="13"/>
      <c r="F222" s="13"/>
      <c r="G222" s="13"/>
      <c r="H222" s="9"/>
      <c r="I222" s="10"/>
    </row>
    <row r="223" spans="1:9" ht="18" customHeight="1" x14ac:dyDescent="0.2">
      <c r="A223" s="13"/>
      <c r="B223" s="13" t="s">
        <v>6</v>
      </c>
      <c r="C223" s="7">
        <v>0</v>
      </c>
      <c r="D223" s="5"/>
      <c r="E223" s="13"/>
      <c r="F223" s="13" t="s">
        <v>14</v>
      </c>
      <c r="G223" s="13"/>
      <c r="H223" s="32">
        <v>0</v>
      </c>
      <c r="I223" s="4"/>
    </row>
    <row r="224" spans="1:9" ht="18" customHeight="1" x14ac:dyDescent="0.2">
      <c r="A224" s="13"/>
      <c r="B224" s="13" t="s">
        <v>7</v>
      </c>
      <c r="C224" s="33">
        <v>1199730.2</v>
      </c>
      <c r="D224" s="34"/>
      <c r="E224" s="13"/>
      <c r="F224" s="13" t="s">
        <v>15</v>
      </c>
      <c r="G224" s="13"/>
      <c r="H224" s="7">
        <v>18060</v>
      </c>
      <c r="I224" s="7"/>
    </row>
    <row r="225" spans="1:9" ht="18" customHeight="1" x14ac:dyDescent="0.2">
      <c r="A225" s="13"/>
      <c r="B225" s="13" t="s">
        <v>8</v>
      </c>
      <c r="C225" s="35">
        <v>971790.62</v>
      </c>
      <c r="D225" s="34"/>
      <c r="E225" s="13"/>
      <c r="F225" s="13" t="s">
        <v>16</v>
      </c>
      <c r="G225" s="13"/>
      <c r="H225" s="7">
        <v>0</v>
      </c>
      <c r="I225" s="36"/>
    </row>
    <row r="226" spans="1:9" ht="18" customHeight="1" x14ac:dyDescent="0.2">
      <c r="A226" s="13"/>
      <c r="B226" s="13" t="s">
        <v>9</v>
      </c>
      <c r="C226" s="42">
        <v>966632.85</v>
      </c>
      <c r="D226" s="37"/>
      <c r="E226" s="13"/>
      <c r="F226" s="13" t="s">
        <v>17</v>
      </c>
      <c r="G226" s="13"/>
      <c r="H226" s="7">
        <v>22600</v>
      </c>
      <c r="I226" s="36"/>
    </row>
    <row r="227" spans="1:9" ht="18" customHeight="1" x14ac:dyDescent="0.2">
      <c r="A227" s="13"/>
      <c r="B227" s="13" t="s">
        <v>46</v>
      </c>
      <c r="C227" s="33">
        <v>0</v>
      </c>
      <c r="D227" s="38"/>
      <c r="E227" s="14"/>
      <c r="F227" s="13" t="s">
        <v>19</v>
      </c>
      <c r="G227" s="13"/>
      <c r="H227" s="7">
        <v>3000</v>
      </c>
      <c r="I227" s="36"/>
    </row>
    <row r="228" spans="1:9" ht="18" customHeight="1" x14ac:dyDescent="0.2">
      <c r="A228" s="13"/>
      <c r="B228" s="13" t="s">
        <v>11</v>
      </c>
      <c r="C228" s="33">
        <v>0</v>
      </c>
      <c r="D228" s="38"/>
      <c r="E228" s="14"/>
      <c r="F228" s="39" t="s">
        <v>20</v>
      </c>
      <c r="G228" s="40"/>
      <c r="H228" s="7">
        <v>24890</v>
      </c>
      <c r="I228" s="36"/>
    </row>
    <row r="229" spans="1:9" ht="18" customHeight="1" x14ac:dyDescent="0.2">
      <c r="A229" s="13"/>
      <c r="B229" s="13" t="s">
        <v>62</v>
      </c>
      <c r="C229" s="33">
        <v>0</v>
      </c>
      <c r="D229" s="38"/>
      <c r="E229" s="14"/>
      <c r="F229" s="13" t="s">
        <v>21</v>
      </c>
      <c r="G229" s="13"/>
      <c r="H229" s="7">
        <v>18025.400000000001</v>
      </c>
      <c r="I229" s="36"/>
    </row>
    <row r="230" spans="1:9" ht="18" customHeight="1" x14ac:dyDescent="0.2">
      <c r="A230" s="13"/>
      <c r="B230" s="13" t="s">
        <v>63</v>
      </c>
      <c r="C230" s="33">
        <v>44864</v>
      </c>
      <c r="D230" s="41"/>
      <c r="E230" s="14"/>
      <c r="F230" s="13" t="s">
        <v>47</v>
      </c>
      <c r="G230" s="13"/>
      <c r="H230" s="7">
        <v>0</v>
      </c>
      <c r="I230" s="36"/>
    </row>
    <row r="231" spans="1:9" ht="18" customHeight="1" x14ac:dyDescent="0.2">
      <c r="A231" s="13"/>
      <c r="B231" s="13"/>
      <c r="C231" s="33"/>
      <c r="D231" s="41">
        <f>C222+C223+C224+C225+C226+C227+C228+C229+C230</f>
        <v>3183017.67</v>
      </c>
      <c r="E231" s="14"/>
      <c r="F231" s="13" t="s">
        <v>22</v>
      </c>
      <c r="G231" s="13"/>
      <c r="H231" s="7">
        <v>48391.28</v>
      </c>
      <c r="I231" s="36"/>
    </row>
    <row r="232" spans="1:9" ht="18" customHeight="1" x14ac:dyDescent="0.2">
      <c r="A232" s="13" t="s">
        <v>28</v>
      </c>
      <c r="B232" s="13"/>
      <c r="C232" s="42">
        <v>128907</v>
      </c>
      <c r="D232" s="42"/>
      <c r="E232" s="16"/>
      <c r="F232" s="13" t="s">
        <v>23</v>
      </c>
      <c r="G232" s="13"/>
      <c r="H232" s="7">
        <v>0</v>
      </c>
      <c r="I232" s="36"/>
    </row>
    <row r="233" spans="1:9" ht="18" customHeight="1" x14ac:dyDescent="0.2">
      <c r="A233" s="13" t="s">
        <v>30</v>
      </c>
      <c r="B233" s="13"/>
      <c r="C233" s="7">
        <v>700</v>
      </c>
      <c r="D233" s="42"/>
      <c r="E233" s="16"/>
      <c r="F233" s="13" t="s">
        <v>24</v>
      </c>
      <c r="G233" s="13"/>
      <c r="H233" s="7">
        <v>0</v>
      </c>
      <c r="I233" s="36"/>
    </row>
    <row r="234" spans="1:9" ht="18" customHeight="1" x14ac:dyDescent="0.2">
      <c r="A234" s="13" t="s">
        <v>48</v>
      </c>
      <c r="B234" s="13"/>
      <c r="C234" s="7">
        <v>0</v>
      </c>
      <c r="D234" s="7"/>
      <c r="E234" s="16"/>
      <c r="F234" s="13" t="s">
        <v>49</v>
      </c>
      <c r="G234" s="13"/>
      <c r="H234" s="7">
        <v>7.93</v>
      </c>
      <c r="I234" s="36"/>
    </row>
    <row r="235" spans="1:9" ht="18" customHeight="1" x14ac:dyDescent="0.2">
      <c r="A235" s="13" t="s">
        <v>34</v>
      </c>
      <c r="B235" s="13"/>
      <c r="C235" s="7">
        <f>SUM(B233:B235)</f>
        <v>0</v>
      </c>
      <c r="D235" s="34"/>
      <c r="E235" s="13"/>
      <c r="F235" s="13" t="s">
        <v>50</v>
      </c>
      <c r="G235" s="13"/>
      <c r="H235" s="7">
        <v>0</v>
      </c>
      <c r="I235" s="36"/>
    </row>
    <row r="236" spans="1:9" ht="18" customHeight="1" x14ac:dyDescent="0.2">
      <c r="A236" s="13" t="s">
        <v>31</v>
      </c>
      <c r="B236" s="13"/>
      <c r="C236" s="7">
        <v>0</v>
      </c>
      <c r="D236" s="34"/>
      <c r="E236" s="13"/>
      <c r="F236" s="13" t="s">
        <v>31</v>
      </c>
      <c r="G236" s="13"/>
      <c r="H236" s="7">
        <v>0</v>
      </c>
      <c r="I236" s="36"/>
    </row>
    <row r="237" spans="1:9" ht="18" customHeight="1" x14ac:dyDescent="0.2">
      <c r="A237" s="13" t="s">
        <v>51</v>
      </c>
      <c r="B237" s="13"/>
      <c r="C237" s="7">
        <v>168.46</v>
      </c>
      <c r="D237" s="34"/>
      <c r="E237" s="13"/>
      <c r="F237" s="13" t="s">
        <v>27</v>
      </c>
      <c r="G237" s="13"/>
      <c r="H237" s="7">
        <v>0</v>
      </c>
      <c r="I237" s="7"/>
    </row>
    <row r="238" spans="1:9" ht="18" customHeight="1" x14ac:dyDescent="0.3">
      <c r="A238" s="13" t="s">
        <v>35</v>
      </c>
      <c r="B238" s="13"/>
      <c r="C238" s="7">
        <v>0</v>
      </c>
      <c r="D238" s="43"/>
      <c r="E238" s="13"/>
      <c r="F238" s="44"/>
      <c r="G238" s="44"/>
      <c r="H238" s="45"/>
      <c r="I238" s="46"/>
    </row>
    <row r="239" spans="1:9" ht="18" customHeight="1" x14ac:dyDescent="0.3">
      <c r="A239" s="13" t="s">
        <v>27</v>
      </c>
      <c r="B239" s="13"/>
      <c r="C239" s="42">
        <v>0</v>
      </c>
      <c r="D239" s="47"/>
      <c r="E239" s="13"/>
      <c r="F239" s="44"/>
      <c r="G239" s="44"/>
      <c r="H239" s="48"/>
      <c r="I239" s="49"/>
    </row>
    <row r="240" spans="1:9" ht="18" customHeight="1" thickBot="1" x14ac:dyDescent="0.25">
      <c r="A240" s="13" t="s">
        <v>50</v>
      </c>
      <c r="B240" s="13"/>
      <c r="C240" s="42">
        <v>0</v>
      </c>
      <c r="D240" s="7"/>
      <c r="E240" s="13"/>
      <c r="F240" s="13"/>
      <c r="G240" s="13"/>
      <c r="H240" s="50"/>
      <c r="I240" s="50">
        <f>H224+H225+H226+H227+H228+H229+H230+H231+H232+H233+H234+H235+H236+H237</f>
        <v>134974.60999999999</v>
      </c>
    </row>
    <row r="241" spans="1:9" ht="18" customHeight="1" thickBot="1" x14ac:dyDescent="0.25">
      <c r="A241" s="13"/>
      <c r="B241" s="13"/>
      <c r="C241" s="50"/>
      <c r="D241" s="50">
        <f>C232+C233+C234+C235+C236+C237+C238+C239+C240</f>
        <v>129775.46</v>
      </c>
      <c r="E241" s="13"/>
      <c r="F241" s="13" t="s">
        <v>88</v>
      </c>
      <c r="G241" s="13"/>
      <c r="H241" s="42"/>
      <c r="I241" s="42"/>
    </row>
    <row r="242" spans="1:9" ht="18" customHeight="1" x14ac:dyDescent="0.2">
      <c r="A242" s="13"/>
      <c r="B242" s="13"/>
      <c r="C242" s="54"/>
      <c r="D242" s="52"/>
      <c r="E242" s="13"/>
      <c r="F242" s="13"/>
      <c r="G242" s="13" t="s">
        <v>6</v>
      </c>
      <c r="H242" s="7">
        <v>0</v>
      </c>
      <c r="I242" s="7"/>
    </row>
    <row r="243" spans="1:9" ht="18" customHeight="1" x14ac:dyDescent="0.3">
      <c r="A243" s="13"/>
      <c r="B243" s="14"/>
      <c r="C243" s="93"/>
      <c r="D243" s="53"/>
      <c r="E243" s="13"/>
      <c r="F243" s="13"/>
      <c r="G243" s="13" t="s">
        <v>7</v>
      </c>
      <c r="H243" s="54">
        <v>1226115.05</v>
      </c>
      <c r="I243" s="7"/>
    </row>
    <row r="244" spans="1:9" ht="18" customHeight="1" x14ac:dyDescent="0.3">
      <c r="A244" s="13"/>
      <c r="B244" s="14"/>
      <c r="C244" s="94"/>
      <c r="D244" s="53"/>
      <c r="E244" s="13"/>
      <c r="F244" s="13"/>
      <c r="G244" s="13" t="s">
        <v>8</v>
      </c>
      <c r="H244" s="33">
        <v>931130.62</v>
      </c>
      <c r="I244" s="47"/>
    </row>
    <row r="245" spans="1:9" ht="18" customHeight="1" x14ac:dyDescent="0.2">
      <c r="A245" s="13"/>
      <c r="B245" s="13"/>
      <c r="C245" s="54"/>
      <c r="D245" s="34"/>
      <c r="E245" s="13"/>
      <c r="F245" s="13"/>
      <c r="G245" s="13" t="s">
        <v>9</v>
      </c>
      <c r="H245" s="33">
        <v>966632.85</v>
      </c>
      <c r="I245" s="47"/>
    </row>
    <row r="246" spans="1:9" ht="18" customHeight="1" x14ac:dyDescent="0.2">
      <c r="A246" s="13"/>
      <c r="B246" s="13"/>
      <c r="C246" s="47"/>
      <c r="D246" s="34"/>
      <c r="E246" s="13"/>
      <c r="F246" s="13"/>
      <c r="G246" s="61" t="s">
        <v>46</v>
      </c>
      <c r="H246" s="54">
        <v>0</v>
      </c>
      <c r="I246" s="7"/>
    </row>
    <row r="247" spans="1:9" ht="18" customHeight="1" x14ac:dyDescent="0.2">
      <c r="A247" s="13"/>
      <c r="B247" s="13"/>
      <c r="C247" s="47"/>
      <c r="D247" s="34"/>
      <c r="E247" s="13"/>
      <c r="F247" s="13"/>
      <c r="G247" s="61" t="s">
        <v>11</v>
      </c>
      <c r="H247" s="33">
        <v>0</v>
      </c>
      <c r="I247" s="47"/>
    </row>
    <row r="248" spans="1:9" ht="18" customHeight="1" x14ac:dyDescent="0.2">
      <c r="A248" s="13"/>
      <c r="B248" s="14"/>
      <c r="C248" s="47"/>
      <c r="D248" s="34"/>
      <c r="E248" s="13"/>
      <c r="F248" s="13"/>
      <c r="G248" s="55" t="s">
        <v>65</v>
      </c>
      <c r="H248" s="33">
        <v>0</v>
      </c>
      <c r="I248" s="47"/>
    </row>
    <row r="249" spans="1:9" ht="18" customHeight="1" thickBot="1" x14ac:dyDescent="0.25">
      <c r="A249" s="13"/>
      <c r="B249" s="14"/>
      <c r="C249" s="50"/>
      <c r="D249" s="51"/>
      <c r="E249" s="13"/>
      <c r="F249" s="13"/>
      <c r="G249" s="55" t="s">
        <v>66</v>
      </c>
      <c r="H249" s="56">
        <v>53940</v>
      </c>
      <c r="I249" s="50">
        <f>H242+H244+H243+H245+H246+H248+H249</f>
        <v>3177818.52</v>
      </c>
    </row>
    <row r="250" spans="1:9" ht="18" customHeight="1" thickBot="1" x14ac:dyDescent="0.25">
      <c r="A250" s="13"/>
      <c r="B250" s="14"/>
      <c r="C250" s="95"/>
      <c r="D250" s="57">
        <f>D231+D241</f>
        <v>3312793.13</v>
      </c>
      <c r="E250" s="16"/>
      <c r="F250" s="13"/>
      <c r="G250" s="14"/>
      <c r="H250" s="58"/>
      <c r="I250" s="59">
        <f>I249+I240</f>
        <v>3312793.13</v>
      </c>
    </row>
    <row r="251" spans="1:9" ht="18" customHeight="1" thickTop="1" x14ac:dyDescent="0.2">
      <c r="A251" s="13"/>
      <c r="B251" s="14"/>
      <c r="C251" s="95"/>
      <c r="D251" s="16"/>
      <c r="E251" s="16"/>
      <c r="F251" s="13"/>
      <c r="G251" s="14"/>
      <c r="H251" s="16"/>
      <c r="I251" s="16"/>
    </row>
    <row r="252" spans="1:9" ht="18" customHeight="1" x14ac:dyDescent="0.2">
      <c r="A252" s="13"/>
      <c r="B252" s="13" t="s">
        <v>52</v>
      </c>
      <c r="C252" s="102" t="s">
        <v>52</v>
      </c>
      <c r="D252" s="102"/>
      <c r="E252" s="13"/>
      <c r="F252" s="13" t="s">
        <v>52</v>
      </c>
      <c r="G252" s="13"/>
      <c r="H252" s="13" t="s">
        <v>53</v>
      </c>
      <c r="I252" s="13"/>
    </row>
    <row r="253" spans="1:9" ht="24" customHeight="1" x14ac:dyDescent="0.2">
      <c r="A253" s="13"/>
      <c r="B253" s="20" t="s">
        <v>40</v>
      </c>
      <c r="C253" s="102" t="s">
        <v>39</v>
      </c>
      <c r="D253" s="102"/>
      <c r="E253" s="13"/>
      <c r="F253" s="13"/>
      <c r="G253" s="14" t="s">
        <v>38</v>
      </c>
      <c r="H253" s="13" t="s">
        <v>37</v>
      </c>
      <c r="I253" s="13"/>
    </row>
    <row r="254" spans="1:9" ht="18" customHeight="1" x14ac:dyDescent="0.2">
      <c r="A254" s="102" t="s">
        <v>42</v>
      </c>
      <c r="B254" s="102"/>
      <c r="C254" s="102"/>
      <c r="D254" s="102"/>
      <c r="E254" s="102"/>
      <c r="F254" s="102"/>
      <c r="G254" s="102"/>
      <c r="H254" s="102"/>
      <c r="I254" s="102"/>
    </row>
    <row r="255" spans="1:9" ht="18" customHeight="1" x14ac:dyDescent="0.2">
      <c r="A255" s="102" t="s">
        <v>43</v>
      </c>
      <c r="B255" s="102"/>
      <c r="C255" s="102"/>
      <c r="D255" s="102"/>
      <c r="E255" s="102"/>
      <c r="F255" s="102"/>
      <c r="G255" s="102"/>
      <c r="H255" s="102"/>
      <c r="I255" s="102"/>
    </row>
    <row r="256" spans="1:9" ht="18" customHeight="1" thickBot="1" x14ac:dyDescent="0.25">
      <c r="A256" s="105" t="s">
        <v>90</v>
      </c>
      <c r="B256" s="105"/>
      <c r="C256" s="105"/>
      <c r="D256" s="105"/>
      <c r="E256" s="105"/>
      <c r="F256" s="105"/>
      <c r="G256" s="105"/>
      <c r="H256" s="105"/>
      <c r="I256" s="105"/>
    </row>
    <row r="257" spans="1:9" ht="18" customHeight="1" thickTop="1" x14ac:dyDescent="0.2">
      <c r="A257" s="106" t="s">
        <v>44</v>
      </c>
      <c r="B257" s="107"/>
      <c r="C257" s="35"/>
      <c r="D257" s="6"/>
      <c r="E257" s="13"/>
      <c r="F257" s="106" t="s">
        <v>45</v>
      </c>
      <c r="G257" s="107"/>
      <c r="H257" s="3"/>
      <c r="I257" s="4"/>
    </row>
    <row r="258" spans="1:9" ht="18" customHeight="1" x14ac:dyDescent="0.2">
      <c r="A258" s="13" t="s">
        <v>91</v>
      </c>
      <c r="B258" s="13"/>
      <c r="C258" s="92">
        <v>0</v>
      </c>
      <c r="D258" s="11"/>
      <c r="E258" s="13"/>
      <c r="F258" s="13"/>
      <c r="G258" s="13"/>
      <c r="H258" s="9"/>
      <c r="I258" s="10"/>
    </row>
    <row r="259" spans="1:9" ht="18" customHeight="1" x14ac:dyDescent="0.2">
      <c r="A259" s="13"/>
      <c r="B259" s="13" t="s">
        <v>6</v>
      </c>
      <c r="C259" s="7">
        <v>0</v>
      </c>
      <c r="D259" s="5"/>
      <c r="E259" s="13"/>
      <c r="F259" s="13" t="s">
        <v>14</v>
      </c>
      <c r="G259" s="13"/>
      <c r="H259" s="32">
        <v>28840</v>
      </c>
      <c r="I259" s="4"/>
    </row>
    <row r="260" spans="1:9" ht="18" customHeight="1" x14ac:dyDescent="0.2">
      <c r="A260" s="13"/>
      <c r="B260" s="13" t="s">
        <v>7</v>
      </c>
      <c r="C260" s="33">
        <v>1226115.05</v>
      </c>
      <c r="D260" s="34"/>
      <c r="E260" s="13"/>
      <c r="F260" s="13" t="s">
        <v>15</v>
      </c>
      <c r="G260" s="13"/>
      <c r="H260" s="7">
        <v>18060</v>
      </c>
      <c r="I260" s="7"/>
    </row>
    <row r="261" spans="1:9" ht="18" customHeight="1" x14ac:dyDescent="0.2">
      <c r="A261" s="13"/>
      <c r="B261" s="13" t="s">
        <v>8</v>
      </c>
      <c r="C261" s="35">
        <v>931130.62</v>
      </c>
      <c r="D261" s="34"/>
      <c r="E261" s="13"/>
      <c r="F261" s="13" t="s">
        <v>16</v>
      </c>
      <c r="G261" s="13"/>
      <c r="H261" s="7">
        <v>0</v>
      </c>
      <c r="I261" s="36"/>
    </row>
    <row r="262" spans="1:9" ht="18" customHeight="1" x14ac:dyDescent="0.2">
      <c r="A262" s="13"/>
      <c r="B262" s="13" t="s">
        <v>9</v>
      </c>
      <c r="C262" s="42">
        <v>966632.85</v>
      </c>
      <c r="D262" s="37"/>
      <c r="E262" s="13"/>
      <c r="F262" s="13" t="s">
        <v>17</v>
      </c>
      <c r="G262" s="13"/>
      <c r="H262" s="7">
        <v>22600</v>
      </c>
      <c r="I262" s="36"/>
    </row>
    <row r="263" spans="1:9" ht="18" customHeight="1" x14ac:dyDescent="0.2">
      <c r="A263" s="13"/>
      <c r="B263" s="13" t="s">
        <v>46</v>
      </c>
      <c r="C263" s="33">
        <v>0</v>
      </c>
      <c r="D263" s="38"/>
      <c r="E263" s="14"/>
      <c r="F263" s="13" t="s">
        <v>19</v>
      </c>
      <c r="G263" s="13"/>
      <c r="H263" s="7">
        <v>6000</v>
      </c>
      <c r="I263" s="36"/>
    </row>
    <row r="264" spans="1:9" ht="18" customHeight="1" x14ac:dyDescent="0.2">
      <c r="A264" s="13"/>
      <c r="B264" s="13" t="s">
        <v>11</v>
      </c>
      <c r="C264" s="33">
        <v>0</v>
      </c>
      <c r="D264" s="38"/>
      <c r="E264" s="14"/>
      <c r="F264" s="39" t="s">
        <v>20</v>
      </c>
      <c r="G264" s="40"/>
      <c r="H264" s="7">
        <v>43380</v>
      </c>
      <c r="I264" s="36"/>
    </row>
    <row r="265" spans="1:9" ht="18" customHeight="1" x14ac:dyDescent="0.2">
      <c r="A265" s="13"/>
      <c r="B265" s="13" t="s">
        <v>62</v>
      </c>
      <c r="C265" s="33">
        <v>0</v>
      </c>
      <c r="D265" s="38"/>
      <c r="E265" s="14"/>
      <c r="F265" s="13" t="s">
        <v>21</v>
      </c>
      <c r="G265" s="13"/>
      <c r="H265" s="7">
        <v>17708</v>
      </c>
      <c r="I265" s="36"/>
    </row>
    <row r="266" spans="1:9" ht="18" customHeight="1" x14ac:dyDescent="0.2">
      <c r="A266" s="13"/>
      <c r="B266" s="13" t="s">
        <v>63</v>
      </c>
      <c r="C266" s="33">
        <v>53940</v>
      </c>
      <c r="D266" s="41"/>
      <c r="E266" s="14"/>
      <c r="F266" s="13" t="s">
        <v>47</v>
      </c>
      <c r="G266" s="13"/>
      <c r="H266" s="7">
        <v>0</v>
      </c>
      <c r="I266" s="36"/>
    </row>
    <row r="267" spans="1:9" ht="18" customHeight="1" x14ac:dyDescent="0.2">
      <c r="A267" s="13"/>
      <c r="B267" s="13"/>
      <c r="C267" s="33"/>
      <c r="D267" s="41">
        <f>C258+C259+C260+C261+C262+C263+C264+C265+C266</f>
        <v>3177818.52</v>
      </c>
      <c r="E267" s="14"/>
      <c r="F267" s="13" t="s">
        <v>22</v>
      </c>
      <c r="G267" s="13"/>
      <c r="H267" s="7">
        <v>93338.880000000005</v>
      </c>
      <c r="I267" s="36"/>
    </row>
    <row r="268" spans="1:9" ht="18" customHeight="1" x14ac:dyDescent="0.2">
      <c r="A268" s="13" t="s">
        <v>28</v>
      </c>
      <c r="B268" s="13"/>
      <c r="C268" s="42">
        <v>161839</v>
      </c>
      <c r="D268" s="42"/>
      <c r="E268" s="16"/>
      <c r="F268" s="13" t="s">
        <v>23</v>
      </c>
      <c r="G268" s="13"/>
      <c r="H268" s="7">
        <v>0</v>
      </c>
      <c r="I268" s="36"/>
    </row>
    <row r="269" spans="1:9" ht="18" customHeight="1" x14ac:dyDescent="0.2">
      <c r="A269" s="13" t="s">
        <v>30</v>
      </c>
      <c r="B269" s="13"/>
      <c r="C269" s="7">
        <v>800</v>
      </c>
      <c r="D269" s="42"/>
      <c r="E269" s="16"/>
      <c r="F269" s="13" t="s">
        <v>24</v>
      </c>
      <c r="G269" s="13"/>
      <c r="H269" s="7">
        <v>0</v>
      </c>
      <c r="I269" s="36"/>
    </row>
    <row r="270" spans="1:9" ht="18" customHeight="1" x14ac:dyDescent="0.2">
      <c r="A270" s="13" t="s">
        <v>48</v>
      </c>
      <c r="B270" s="13"/>
      <c r="C270" s="7">
        <v>0</v>
      </c>
      <c r="D270" s="7"/>
      <c r="E270" s="16"/>
      <c r="F270" s="13" t="s">
        <v>49</v>
      </c>
      <c r="G270" s="13"/>
      <c r="H270" s="7">
        <v>168.46</v>
      </c>
      <c r="I270" s="36"/>
    </row>
    <row r="271" spans="1:9" ht="18" customHeight="1" x14ac:dyDescent="0.2">
      <c r="A271" s="13" t="s">
        <v>34</v>
      </c>
      <c r="B271" s="13"/>
      <c r="C271" s="7">
        <f>SUM(B269:B271)</f>
        <v>0</v>
      </c>
      <c r="D271" s="34"/>
      <c r="E271" s="13"/>
      <c r="F271" s="13" t="s">
        <v>50</v>
      </c>
      <c r="G271" s="13"/>
      <c r="H271" s="7">
        <v>0</v>
      </c>
      <c r="I271" s="36"/>
    </row>
    <row r="272" spans="1:9" ht="18" customHeight="1" x14ac:dyDescent="0.2">
      <c r="A272" s="13" t="s">
        <v>31</v>
      </c>
      <c r="B272" s="13"/>
      <c r="C272" s="7">
        <v>0</v>
      </c>
      <c r="D272" s="34"/>
      <c r="E272" s="13"/>
      <c r="F272" s="13" t="s">
        <v>31</v>
      </c>
      <c r="G272" s="13"/>
      <c r="H272" s="7">
        <v>95000</v>
      </c>
      <c r="I272" s="36"/>
    </row>
    <row r="273" spans="1:9" ht="18" customHeight="1" x14ac:dyDescent="0.2">
      <c r="A273" s="13" t="s">
        <v>51</v>
      </c>
      <c r="B273" s="13"/>
      <c r="C273" s="7">
        <v>1115.5</v>
      </c>
      <c r="D273" s="34"/>
      <c r="E273" s="13"/>
      <c r="F273" s="13" t="s">
        <v>27</v>
      </c>
      <c r="G273" s="13"/>
      <c r="H273" s="7">
        <v>0</v>
      </c>
      <c r="I273" s="7"/>
    </row>
    <row r="274" spans="1:9" ht="18" customHeight="1" x14ac:dyDescent="0.3">
      <c r="A274" s="13" t="s">
        <v>35</v>
      </c>
      <c r="B274" s="13"/>
      <c r="C274" s="7">
        <v>0</v>
      </c>
      <c r="D274" s="43"/>
      <c r="E274" s="13"/>
      <c r="F274" s="44"/>
      <c r="G274" s="44"/>
      <c r="H274" s="45"/>
      <c r="I274" s="46"/>
    </row>
    <row r="275" spans="1:9" ht="18" customHeight="1" x14ac:dyDescent="0.3">
      <c r="A275" s="13" t="s">
        <v>27</v>
      </c>
      <c r="B275" s="13"/>
      <c r="C275" s="42">
        <v>0</v>
      </c>
      <c r="D275" s="47"/>
      <c r="E275" s="13"/>
      <c r="F275" s="44"/>
      <c r="G275" s="44"/>
      <c r="H275" s="48"/>
      <c r="I275" s="49"/>
    </row>
    <row r="276" spans="1:9" ht="18" customHeight="1" thickBot="1" x14ac:dyDescent="0.25">
      <c r="A276" s="13" t="s">
        <v>50</v>
      </c>
      <c r="B276" s="13"/>
      <c r="C276" s="42">
        <v>0</v>
      </c>
      <c r="D276" s="7"/>
      <c r="E276" s="13"/>
      <c r="F276" s="13"/>
      <c r="G276" s="13"/>
      <c r="H276" s="50"/>
      <c r="I276" s="50">
        <f>H260+H261+H262+H263+H264+H265+H266+H267+H268+H269+H270+H271+H272+H273+H259</f>
        <v>325095.33999999997</v>
      </c>
    </row>
    <row r="277" spans="1:9" ht="18" customHeight="1" thickBot="1" x14ac:dyDescent="0.25">
      <c r="A277" s="13"/>
      <c r="B277" s="13"/>
      <c r="C277" s="50"/>
      <c r="D277" s="50">
        <f>C268+C269+C270+C271+C272+C273+C274+C275+C276</f>
        <v>163754.5</v>
      </c>
      <c r="E277" s="13"/>
      <c r="F277" s="13" t="s">
        <v>92</v>
      </c>
      <c r="G277" s="13"/>
      <c r="H277" s="42"/>
      <c r="I277" s="42"/>
    </row>
    <row r="278" spans="1:9" ht="18" customHeight="1" x14ac:dyDescent="0.2">
      <c r="A278" s="13"/>
      <c r="B278" s="13"/>
      <c r="C278" s="54"/>
      <c r="D278" s="52"/>
      <c r="E278" s="13"/>
      <c r="F278" s="13"/>
      <c r="G278" s="13" t="s">
        <v>6</v>
      </c>
      <c r="H278" s="7">
        <v>574</v>
      </c>
      <c r="I278" s="7"/>
    </row>
    <row r="279" spans="1:9" ht="18" customHeight="1" x14ac:dyDescent="0.3">
      <c r="A279" s="13"/>
      <c r="B279" s="14"/>
      <c r="C279" s="93"/>
      <c r="D279" s="53"/>
      <c r="E279" s="13"/>
      <c r="F279" s="13"/>
      <c r="G279" s="13" t="s">
        <v>7</v>
      </c>
      <c r="H279" s="54">
        <v>1122441.21</v>
      </c>
      <c r="I279" s="7"/>
    </row>
    <row r="280" spans="1:9" ht="18" customHeight="1" x14ac:dyDescent="0.3">
      <c r="A280" s="13"/>
      <c r="B280" s="14"/>
      <c r="C280" s="94"/>
      <c r="D280" s="53"/>
      <c r="E280" s="13"/>
      <c r="F280" s="13"/>
      <c r="G280" s="13" t="s">
        <v>8</v>
      </c>
      <c r="H280" s="33">
        <v>890470.62</v>
      </c>
      <c r="I280" s="47"/>
    </row>
    <row r="281" spans="1:9" ht="18" customHeight="1" x14ac:dyDescent="0.2">
      <c r="A281" s="13"/>
      <c r="B281" s="13"/>
      <c r="C281" s="54"/>
      <c r="D281" s="34"/>
      <c r="E281" s="13"/>
      <c r="F281" s="13"/>
      <c r="G281" s="13" t="s">
        <v>9</v>
      </c>
      <c r="H281" s="33">
        <v>966632.85</v>
      </c>
      <c r="I281" s="47"/>
    </row>
    <row r="282" spans="1:9" ht="18" customHeight="1" x14ac:dyDescent="0.2">
      <c r="A282" s="13"/>
      <c r="B282" s="13"/>
      <c r="C282" s="47"/>
      <c r="D282" s="34"/>
      <c r="E282" s="13"/>
      <c r="F282" s="13"/>
      <c r="G282" s="61" t="s">
        <v>46</v>
      </c>
      <c r="H282" s="54">
        <v>0</v>
      </c>
      <c r="I282" s="7"/>
    </row>
    <row r="283" spans="1:9" ht="18" customHeight="1" x14ac:dyDescent="0.2">
      <c r="A283" s="13"/>
      <c r="B283" s="13"/>
      <c r="C283" s="47"/>
      <c r="D283" s="34"/>
      <c r="E283" s="13"/>
      <c r="F283" s="13"/>
      <c r="G283" s="61" t="s">
        <v>11</v>
      </c>
      <c r="H283" s="33">
        <v>0</v>
      </c>
      <c r="I283" s="47"/>
    </row>
    <row r="284" spans="1:9" ht="18" customHeight="1" x14ac:dyDescent="0.2">
      <c r="A284" s="13"/>
      <c r="B284" s="14"/>
      <c r="C284" s="47"/>
      <c r="D284" s="34"/>
      <c r="E284" s="13"/>
      <c r="F284" s="13"/>
      <c r="G284" s="55" t="s">
        <v>65</v>
      </c>
      <c r="H284" s="33">
        <v>0</v>
      </c>
      <c r="I284" s="47"/>
    </row>
    <row r="285" spans="1:9" ht="18" customHeight="1" thickBot="1" x14ac:dyDescent="0.25">
      <c r="A285" s="13"/>
      <c r="B285" s="14"/>
      <c r="C285" s="50"/>
      <c r="D285" s="51"/>
      <c r="E285" s="13"/>
      <c r="F285" s="13"/>
      <c r="G285" s="55" t="s">
        <v>66</v>
      </c>
      <c r="H285" s="56">
        <v>36359</v>
      </c>
      <c r="I285" s="50">
        <f>H278+H280+H279+H281+H282+H284+H285</f>
        <v>3016477.68</v>
      </c>
    </row>
    <row r="286" spans="1:9" ht="18" customHeight="1" thickBot="1" x14ac:dyDescent="0.25">
      <c r="A286" s="13"/>
      <c r="B286" s="14"/>
      <c r="C286" s="95"/>
      <c r="D286" s="57">
        <f>D267+D277</f>
        <v>3341573.02</v>
      </c>
      <c r="E286" s="16"/>
      <c r="F286" s="13"/>
      <c r="G286" s="14"/>
      <c r="H286" s="58"/>
      <c r="I286" s="59">
        <f>I285+I276</f>
        <v>3341573.02</v>
      </c>
    </row>
    <row r="287" spans="1:9" ht="18" customHeight="1" thickTop="1" x14ac:dyDescent="0.2">
      <c r="A287" s="13"/>
      <c r="B287" s="14"/>
      <c r="C287" s="95"/>
      <c r="D287" s="16"/>
      <c r="E287" s="16"/>
      <c r="F287" s="13"/>
      <c r="G287" s="14"/>
      <c r="H287" s="16"/>
      <c r="I287" s="16"/>
    </row>
    <row r="288" spans="1:9" ht="18" customHeight="1" x14ac:dyDescent="0.2">
      <c r="A288" s="13"/>
      <c r="B288" s="13" t="s">
        <v>52</v>
      </c>
      <c r="C288" s="102" t="s">
        <v>52</v>
      </c>
      <c r="D288" s="102"/>
      <c r="E288" s="13"/>
      <c r="F288" s="13" t="s">
        <v>52</v>
      </c>
      <c r="G288" s="13"/>
      <c r="H288" s="13" t="s">
        <v>53</v>
      </c>
      <c r="I288" s="13"/>
    </row>
    <row r="289" spans="1:9" ht="23.25" customHeight="1" x14ac:dyDescent="0.2">
      <c r="A289" s="13"/>
      <c r="B289" s="20" t="s">
        <v>40</v>
      </c>
      <c r="C289" s="102" t="s">
        <v>39</v>
      </c>
      <c r="D289" s="102"/>
      <c r="E289" s="13"/>
      <c r="F289" s="13"/>
      <c r="G289" s="14" t="s">
        <v>38</v>
      </c>
      <c r="H289" s="13" t="s">
        <v>37</v>
      </c>
      <c r="I289" s="13"/>
    </row>
    <row r="290" spans="1:9" ht="18" customHeight="1" x14ac:dyDescent="0.2">
      <c r="A290" s="102" t="s">
        <v>42</v>
      </c>
      <c r="B290" s="102"/>
      <c r="C290" s="102"/>
      <c r="D290" s="102"/>
      <c r="E290" s="102"/>
      <c r="F290" s="102"/>
      <c r="G290" s="102"/>
      <c r="H290" s="102"/>
      <c r="I290" s="102"/>
    </row>
    <row r="291" spans="1:9" ht="18" customHeight="1" x14ac:dyDescent="0.2">
      <c r="A291" s="102" t="s">
        <v>43</v>
      </c>
      <c r="B291" s="102"/>
      <c r="C291" s="102"/>
      <c r="D291" s="102"/>
      <c r="E291" s="102"/>
      <c r="F291" s="102"/>
      <c r="G291" s="102"/>
      <c r="H291" s="102"/>
      <c r="I291" s="102"/>
    </row>
    <row r="292" spans="1:9" ht="18" customHeight="1" thickBot="1" x14ac:dyDescent="0.25">
      <c r="A292" s="105" t="s">
        <v>94</v>
      </c>
      <c r="B292" s="105"/>
      <c r="C292" s="105"/>
      <c r="D292" s="105"/>
      <c r="E292" s="105"/>
      <c r="F292" s="105"/>
      <c r="G292" s="105"/>
      <c r="H292" s="105"/>
      <c r="I292" s="105"/>
    </row>
    <row r="293" spans="1:9" ht="18" customHeight="1" thickTop="1" x14ac:dyDescent="0.2">
      <c r="A293" s="106" t="s">
        <v>44</v>
      </c>
      <c r="B293" s="107"/>
      <c r="C293" s="35"/>
      <c r="D293" s="6"/>
      <c r="E293" s="13"/>
      <c r="F293" s="106" t="s">
        <v>45</v>
      </c>
      <c r="G293" s="107"/>
      <c r="H293" s="3"/>
      <c r="I293" s="4"/>
    </row>
    <row r="294" spans="1:9" ht="18" customHeight="1" x14ac:dyDescent="0.2">
      <c r="A294" s="13" t="s">
        <v>95</v>
      </c>
      <c r="B294" s="13"/>
      <c r="C294" s="92">
        <v>0</v>
      </c>
      <c r="D294" s="11"/>
      <c r="E294" s="13"/>
      <c r="F294" s="13"/>
      <c r="G294" s="13"/>
      <c r="H294" s="9"/>
      <c r="I294" s="10"/>
    </row>
    <row r="295" spans="1:9" ht="18" customHeight="1" x14ac:dyDescent="0.2">
      <c r="A295" s="13"/>
      <c r="B295" s="13" t="s">
        <v>6</v>
      </c>
      <c r="C295" s="7">
        <v>574</v>
      </c>
      <c r="D295" s="5"/>
      <c r="E295" s="13"/>
      <c r="F295" s="13" t="s">
        <v>14</v>
      </c>
      <c r="G295" s="13"/>
      <c r="H295" s="32">
        <v>0</v>
      </c>
      <c r="I295" s="4"/>
    </row>
    <row r="296" spans="1:9" ht="18" customHeight="1" x14ac:dyDescent="0.2">
      <c r="A296" s="13"/>
      <c r="B296" s="13" t="s">
        <v>7</v>
      </c>
      <c r="C296" s="33">
        <v>1122441.21</v>
      </c>
      <c r="D296" s="34"/>
      <c r="E296" s="13"/>
      <c r="F296" s="13" t="s">
        <v>15</v>
      </c>
      <c r="G296" s="13"/>
      <c r="H296" s="7">
        <v>18810</v>
      </c>
      <c r="I296" s="7"/>
    </row>
    <row r="297" spans="1:9" ht="18" customHeight="1" x14ac:dyDescent="0.2">
      <c r="A297" s="13"/>
      <c r="B297" s="13" t="s">
        <v>8</v>
      </c>
      <c r="C297" s="35">
        <v>890470.62</v>
      </c>
      <c r="D297" s="34"/>
      <c r="E297" s="13"/>
      <c r="F297" s="13" t="s">
        <v>16</v>
      </c>
      <c r="G297" s="13"/>
      <c r="H297" s="7">
        <v>0</v>
      </c>
      <c r="I297" s="36"/>
    </row>
    <row r="298" spans="1:9" ht="18" customHeight="1" x14ac:dyDescent="0.2">
      <c r="A298" s="13"/>
      <c r="B298" s="13" t="s">
        <v>9</v>
      </c>
      <c r="C298" s="42">
        <v>966632.85</v>
      </c>
      <c r="D298" s="37"/>
      <c r="E298" s="13"/>
      <c r="F298" s="13" t="s">
        <v>17</v>
      </c>
      <c r="G298" s="13"/>
      <c r="H298" s="7">
        <v>23340</v>
      </c>
      <c r="I298" s="36"/>
    </row>
    <row r="299" spans="1:9" ht="18" customHeight="1" x14ac:dyDescent="0.2">
      <c r="A299" s="13"/>
      <c r="B299" s="13" t="s">
        <v>46</v>
      </c>
      <c r="C299" s="33">
        <v>0</v>
      </c>
      <c r="D299" s="38"/>
      <c r="E299" s="14"/>
      <c r="F299" s="13" t="s">
        <v>19</v>
      </c>
      <c r="G299" s="13"/>
      <c r="H299" s="7">
        <v>0</v>
      </c>
      <c r="I299" s="36"/>
    </row>
    <row r="300" spans="1:9" ht="18" customHeight="1" x14ac:dyDescent="0.2">
      <c r="A300" s="13"/>
      <c r="B300" s="13" t="s">
        <v>11</v>
      </c>
      <c r="C300" s="33">
        <v>0</v>
      </c>
      <c r="D300" s="38"/>
      <c r="E300" s="14"/>
      <c r="F300" s="39" t="s">
        <v>20</v>
      </c>
      <c r="G300" s="40"/>
      <c r="H300" s="7">
        <v>0</v>
      </c>
      <c r="I300" s="36"/>
    </row>
    <row r="301" spans="1:9" ht="18" customHeight="1" x14ac:dyDescent="0.2">
      <c r="A301" s="13"/>
      <c r="B301" s="13" t="s">
        <v>63</v>
      </c>
      <c r="C301" s="33">
        <v>36359</v>
      </c>
      <c r="D301" s="38"/>
      <c r="E301" s="14"/>
      <c r="F301" s="13" t="s">
        <v>21</v>
      </c>
      <c r="G301" s="13"/>
      <c r="H301" s="7">
        <v>0</v>
      </c>
      <c r="I301" s="36"/>
    </row>
    <row r="302" spans="1:9" ht="18" customHeight="1" x14ac:dyDescent="0.2">
      <c r="A302" s="13"/>
      <c r="B302" s="13" t="s">
        <v>97</v>
      </c>
      <c r="C302" s="33">
        <v>0</v>
      </c>
      <c r="D302" s="41"/>
      <c r="E302" s="14"/>
      <c r="F302" s="13" t="s">
        <v>47</v>
      </c>
      <c r="G302" s="13"/>
      <c r="H302" s="7">
        <v>500</v>
      </c>
      <c r="I302" s="36"/>
    </row>
    <row r="303" spans="1:9" ht="18" customHeight="1" x14ac:dyDescent="0.2">
      <c r="A303" s="13"/>
      <c r="B303" s="13"/>
      <c r="C303" s="33"/>
      <c r="D303" s="41">
        <f>C294+C295+C296+C297+C298+C299+C300+C301+C302</f>
        <v>3016477.68</v>
      </c>
      <c r="E303" s="14"/>
      <c r="F303" s="13" t="s">
        <v>22</v>
      </c>
      <c r="G303" s="13"/>
      <c r="H303" s="7">
        <v>0</v>
      </c>
      <c r="I303" s="36"/>
    </row>
    <row r="304" spans="1:9" ht="18" customHeight="1" x14ac:dyDescent="0.2">
      <c r="A304" s="13" t="s">
        <v>28</v>
      </c>
      <c r="B304" s="13"/>
      <c r="C304" s="42">
        <v>120404</v>
      </c>
      <c r="D304" s="42"/>
      <c r="E304" s="16"/>
      <c r="F304" s="13" t="s">
        <v>23</v>
      </c>
      <c r="G304" s="13"/>
      <c r="H304" s="7">
        <v>0</v>
      </c>
      <c r="I304" s="36"/>
    </row>
    <row r="305" spans="1:9" ht="18" customHeight="1" x14ac:dyDescent="0.2">
      <c r="A305" s="13" t="s">
        <v>30</v>
      </c>
      <c r="B305" s="13"/>
      <c r="C305" s="7">
        <v>0</v>
      </c>
      <c r="D305" s="42"/>
      <c r="E305" s="16"/>
      <c r="F305" s="13" t="s">
        <v>24</v>
      </c>
      <c r="G305" s="13"/>
      <c r="H305" s="7">
        <v>0</v>
      </c>
      <c r="I305" s="36"/>
    </row>
    <row r="306" spans="1:9" ht="18" customHeight="1" x14ac:dyDescent="0.2">
      <c r="A306" s="13" t="s">
        <v>48</v>
      </c>
      <c r="B306" s="13"/>
      <c r="C306" s="7">
        <v>0</v>
      </c>
      <c r="D306" s="7"/>
      <c r="E306" s="16"/>
      <c r="F306" s="13" t="s">
        <v>49</v>
      </c>
      <c r="G306" s="13"/>
      <c r="H306" s="7">
        <v>1115.5</v>
      </c>
      <c r="I306" s="36"/>
    </row>
    <row r="307" spans="1:9" ht="18" customHeight="1" x14ac:dyDescent="0.2">
      <c r="A307" s="13" t="s">
        <v>34</v>
      </c>
      <c r="B307" s="13"/>
      <c r="C307" s="7">
        <f>SUM(B305:B307)</f>
        <v>0</v>
      </c>
      <c r="D307" s="34"/>
      <c r="E307" s="13"/>
      <c r="F307" s="13" t="s">
        <v>50</v>
      </c>
      <c r="G307" s="13"/>
      <c r="H307" s="7">
        <v>0</v>
      </c>
      <c r="I307" s="36"/>
    </row>
    <row r="308" spans="1:9" ht="18" customHeight="1" x14ac:dyDescent="0.2">
      <c r="A308" s="13" t="s">
        <v>31</v>
      </c>
      <c r="B308" s="13"/>
      <c r="C308" s="7">
        <v>0</v>
      </c>
      <c r="D308" s="34"/>
      <c r="E308" s="13"/>
      <c r="F308" s="13" t="s">
        <v>31</v>
      </c>
      <c r="G308" s="13"/>
      <c r="H308" s="7">
        <v>0</v>
      </c>
      <c r="I308" s="36"/>
    </row>
    <row r="309" spans="1:9" ht="18" customHeight="1" x14ac:dyDescent="0.2">
      <c r="A309" s="13" t="s">
        <v>51</v>
      </c>
      <c r="B309" s="13"/>
      <c r="C309" s="7">
        <v>0</v>
      </c>
      <c r="D309" s="34"/>
      <c r="E309" s="13"/>
      <c r="F309" s="13" t="s">
        <v>27</v>
      </c>
      <c r="G309" s="13"/>
      <c r="H309" s="7">
        <v>0</v>
      </c>
      <c r="I309" s="7"/>
    </row>
    <row r="310" spans="1:9" ht="18" customHeight="1" x14ac:dyDescent="0.3">
      <c r="A310" s="13" t="s">
        <v>35</v>
      </c>
      <c r="B310" s="13"/>
      <c r="C310" s="7">
        <v>0</v>
      </c>
      <c r="D310" s="43"/>
      <c r="E310" s="13"/>
      <c r="F310" s="44"/>
      <c r="G310" s="44"/>
      <c r="H310" s="45"/>
      <c r="I310" s="46"/>
    </row>
    <row r="311" spans="1:9" ht="18" customHeight="1" x14ac:dyDescent="0.3">
      <c r="A311" s="13" t="s">
        <v>27</v>
      </c>
      <c r="B311" s="13"/>
      <c r="C311" s="42">
        <v>0</v>
      </c>
      <c r="D311" s="47"/>
      <c r="E311" s="13"/>
      <c r="F311" s="44"/>
      <c r="G311" s="44"/>
      <c r="H311" s="48"/>
      <c r="I311" s="49"/>
    </row>
    <row r="312" spans="1:9" ht="18" customHeight="1" thickBot="1" x14ac:dyDescent="0.25">
      <c r="A312" s="13" t="s">
        <v>50</v>
      </c>
      <c r="B312" s="13"/>
      <c r="C312" s="42">
        <v>0</v>
      </c>
      <c r="D312" s="7"/>
      <c r="E312" s="13"/>
      <c r="F312" s="13"/>
      <c r="G312" s="13"/>
      <c r="H312" s="50"/>
      <c r="I312" s="50">
        <f>H296+H297+H298+H299+H300+H301+H302+H303+H304+H305+H306+H307+H308+H309+H295</f>
        <v>43765.5</v>
      </c>
    </row>
    <row r="313" spans="1:9" ht="18" customHeight="1" thickBot="1" x14ac:dyDescent="0.25">
      <c r="A313" s="13"/>
      <c r="B313" s="13"/>
      <c r="C313" s="50"/>
      <c r="D313" s="50">
        <f>C304+C305+C306+C307+C308+C309+C310+C311+C312</f>
        <v>120404</v>
      </c>
      <c r="E313" s="13"/>
      <c r="F313" s="13" t="s">
        <v>96</v>
      </c>
      <c r="G313" s="13"/>
      <c r="H313" s="42"/>
      <c r="I313" s="42"/>
    </row>
    <row r="314" spans="1:9" ht="18" customHeight="1" x14ac:dyDescent="0.2">
      <c r="A314" s="13"/>
      <c r="B314" s="13"/>
      <c r="C314" s="54"/>
      <c r="D314" s="52"/>
      <c r="E314" s="13"/>
      <c r="F314" s="13"/>
      <c r="G314" s="13" t="s">
        <v>6</v>
      </c>
      <c r="H314" s="7">
        <v>0</v>
      </c>
      <c r="I314" s="7"/>
    </row>
    <row r="315" spans="1:9" ht="18" customHeight="1" x14ac:dyDescent="0.3">
      <c r="A315" s="13"/>
      <c r="B315" s="14"/>
      <c r="C315" s="93"/>
      <c r="D315" s="53"/>
      <c r="E315" s="13"/>
      <c r="F315" s="13"/>
      <c r="G315" s="13" t="s">
        <v>7</v>
      </c>
      <c r="H315" s="54">
        <v>1219855.71</v>
      </c>
      <c r="I315" s="7"/>
    </row>
    <row r="316" spans="1:9" ht="18" customHeight="1" x14ac:dyDescent="0.3">
      <c r="A316" s="13"/>
      <c r="B316" s="14"/>
      <c r="C316" s="94"/>
      <c r="D316" s="53"/>
      <c r="E316" s="13"/>
      <c r="F316" s="13"/>
      <c r="G316" s="13" t="s">
        <v>8</v>
      </c>
      <c r="H316" s="33">
        <v>848320.62</v>
      </c>
      <c r="I316" s="47"/>
    </row>
    <row r="317" spans="1:9" ht="18" customHeight="1" x14ac:dyDescent="0.2">
      <c r="A317" s="13"/>
      <c r="B317" s="13"/>
      <c r="C317" s="54"/>
      <c r="D317" s="34"/>
      <c r="E317" s="13"/>
      <c r="F317" s="13"/>
      <c r="G317" s="13" t="s">
        <v>9</v>
      </c>
      <c r="H317" s="33">
        <v>966632.85</v>
      </c>
      <c r="I317" s="47"/>
    </row>
    <row r="318" spans="1:9" ht="18" customHeight="1" x14ac:dyDescent="0.2">
      <c r="A318" s="13"/>
      <c r="B318" s="13"/>
      <c r="C318" s="47"/>
      <c r="D318" s="34"/>
      <c r="E318" s="13"/>
      <c r="F318" s="13"/>
      <c r="G318" s="61" t="s">
        <v>46</v>
      </c>
      <c r="H318" s="54">
        <v>0</v>
      </c>
      <c r="I318" s="7"/>
    </row>
    <row r="319" spans="1:9" ht="18" customHeight="1" x14ac:dyDescent="0.2">
      <c r="A319" s="13"/>
      <c r="B319" s="13"/>
      <c r="C319" s="47"/>
      <c r="D319" s="34"/>
      <c r="E319" s="13"/>
      <c r="F319" s="13"/>
      <c r="G319" s="61" t="s">
        <v>11</v>
      </c>
      <c r="H319" s="33">
        <v>0</v>
      </c>
      <c r="I319" s="47"/>
    </row>
    <row r="320" spans="1:9" ht="18" customHeight="1" x14ac:dyDescent="0.2">
      <c r="A320" s="13"/>
      <c r="B320" s="14"/>
      <c r="C320" s="47"/>
      <c r="D320" s="34"/>
      <c r="E320" s="13"/>
      <c r="F320" s="13"/>
      <c r="G320" s="55" t="s">
        <v>66</v>
      </c>
      <c r="H320" s="33">
        <v>16018</v>
      </c>
      <c r="I320" s="47"/>
    </row>
    <row r="321" spans="1:9" ht="18" customHeight="1" thickBot="1" x14ac:dyDescent="0.25">
      <c r="A321" s="13"/>
      <c r="B321" s="14"/>
      <c r="C321" s="50"/>
      <c r="D321" s="51"/>
      <c r="E321" s="13"/>
      <c r="F321" s="13"/>
      <c r="G321" s="55" t="s">
        <v>98</v>
      </c>
      <c r="H321" s="56">
        <v>42289</v>
      </c>
      <c r="I321" s="50">
        <f>H314+H316+H315+H317+H318+H320+H321</f>
        <v>3093116.18</v>
      </c>
    </row>
    <row r="322" spans="1:9" ht="18" customHeight="1" thickBot="1" x14ac:dyDescent="0.25">
      <c r="A322" s="13"/>
      <c r="B322" s="14"/>
      <c r="C322" s="95"/>
      <c r="D322" s="57">
        <f>D303+D313</f>
        <v>3136881.68</v>
      </c>
      <c r="E322" s="16"/>
      <c r="F322" s="13"/>
      <c r="G322" s="14"/>
      <c r="H322" s="58"/>
      <c r="I322" s="59">
        <f>I321+I312</f>
        <v>3136881.68</v>
      </c>
    </row>
    <row r="323" spans="1:9" ht="18" customHeight="1" thickTop="1" x14ac:dyDescent="0.2">
      <c r="A323" s="13"/>
      <c r="B323" s="14"/>
      <c r="C323" s="95"/>
      <c r="D323" s="16"/>
      <c r="E323" s="16"/>
      <c r="F323" s="13"/>
      <c r="G323" s="14"/>
      <c r="H323" s="16"/>
      <c r="I323" s="16"/>
    </row>
    <row r="324" spans="1:9" ht="18" customHeight="1" x14ac:dyDescent="0.2">
      <c r="A324" s="13"/>
      <c r="B324" s="13" t="s">
        <v>52</v>
      </c>
      <c r="C324" s="102" t="s">
        <v>52</v>
      </c>
      <c r="D324" s="102"/>
      <c r="E324" s="13"/>
      <c r="F324" s="13" t="s">
        <v>52</v>
      </c>
      <c r="G324" s="13"/>
      <c r="H324" s="13" t="s">
        <v>53</v>
      </c>
      <c r="I324" s="13"/>
    </row>
    <row r="325" spans="1:9" ht="23.25" customHeight="1" x14ac:dyDescent="0.2">
      <c r="A325" s="13"/>
      <c r="B325" s="20" t="s">
        <v>40</v>
      </c>
      <c r="C325" s="102" t="s">
        <v>39</v>
      </c>
      <c r="D325" s="102"/>
      <c r="E325" s="13"/>
      <c r="F325" s="13"/>
      <c r="G325" s="14" t="s">
        <v>38</v>
      </c>
      <c r="H325" s="13" t="s">
        <v>37</v>
      </c>
      <c r="I325" s="13"/>
    </row>
    <row r="326" spans="1:9" ht="18" customHeight="1" x14ac:dyDescent="0.2">
      <c r="A326" s="102" t="s">
        <v>42</v>
      </c>
      <c r="B326" s="102"/>
      <c r="C326" s="102"/>
      <c r="D326" s="102"/>
      <c r="E326" s="102"/>
      <c r="F326" s="102"/>
      <c r="G326" s="102"/>
      <c r="H326" s="102"/>
      <c r="I326" s="102"/>
    </row>
    <row r="327" spans="1:9" ht="18" customHeight="1" x14ac:dyDescent="0.2">
      <c r="A327" s="102" t="s">
        <v>43</v>
      </c>
      <c r="B327" s="102"/>
      <c r="C327" s="102"/>
      <c r="D327" s="102"/>
      <c r="E327" s="102"/>
      <c r="F327" s="102"/>
      <c r="G327" s="102"/>
      <c r="H327" s="102"/>
      <c r="I327" s="102"/>
    </row>
    <row r="328" spans="1:9" ht="18" customHeight="1" thickBot="1" x14ac:dyDescent="0.25">
      <c r="A328" s="105" t="s">
        <v>103</v>
      </c>
      <c r="B328" s="105"/>
      <c r="C328" s="105"/>
      <c r="D328" s="105"/>
      <c r="E328" s="105"/>
      <c r="F328" s="105"/>
      <c r="G328" s="105"/>
      <c r="H328" s="105"/>
      <c r="I328" s="105"/>
    </row>
    <row r="329" spans="1:9" ht="18" customHeight="1" thickTop="1" x14ac:dyDescent="0.2">
      <c r="A329" s="106" t="s">
        <v>44</v>
      </c>
      <c r="B329" s="107"/>
      <c r="C329" s="35"/>
      <c r="D329" s="6"/>
      <c r="E329" s="13"/>
      <c r="F329" s="106" t="s">
        <v>45</v>
      </c>
      <c r="G329" s="107"/>
      <c r="H329" s="3"/>
      <c r="I329" s="4"/>
    </row>
    <row r="330" spans="1:9" ht="18" customHeight="1" x14ac:dyDescent="0.2">
      <c r="A330" s="13" t="s">
        <v>101</v>
      </c>
      <c r="B330" s="13"/>
      <c r="C330" s="92">
        <v>0</v>
      </c>
      <c r="D330" s="11"/>
      <c r="E330" s="13"/>
      <c r="F330" s="13"/>
      <c r="G330" s="13"/>
      <c r="H330" s="9"/>
      <c r="I330" s="10"/>
    </row>
    <row r="331" spans="1:9" ht="18" customHeight="1" x14ac:dyDescent="0.2">
      <c r="A331" s="13"/>
      <c r="B331" s="13" t="s">
        <v>6</v>
      </c>
      <c r="C331" s="7">
        <v>0</v>
      </c>
      <c r="D331" s="5"/>
      <c r="E331" s="13"/>
      <c r="F331" s="13" t="s">
        <v>14</v>
      </c>
      <c r="G331" s="13"/>
      <c r="H331" s="32">
        <v>0</v>
      </c>
      <c r="I331" s="4"/>
    </row>
    <row r="332" spans="1:9" ht="18" customHeight="1" x14ac:dyDescent="0.2">
      <c r="A332" s="13"/>
      <c r="B332" s="13" t="s">
        <v>7</v>
      </c>
      <c r="C332" s="33">
        <v>1219855.71</v>
      </c>
      <c r="D332" s="34"/>
      <c r="E332" s="13"/>
      <c r="F332" s="13" t="s">
        <v>15</v>
      </c>
      <c r="G332" s="13"/>
      <c r="H332" s="7">
        <v>18810</v>
      </c>
      <c r="I332" s="7"/>
    </row>
    <row r="333" spans="1:9" ht="18" customHeight="1" x14ac:dyDescent="0.2">
      <c r="A333" s="13"/>
      <c r="B333" s="13" t="s">
        <v>8</v>
      </c>
      <c r="C333" s="35">
        <v>848320.62</v>
      </c>
      <c r="D333" s="34"/>
      <c r="E333" s="13"/>
      <c r="F333" s="13" t="s">
        <v>16</v>
      </c>
      <c r="G333" s="13"/>
      <c r="H333" s="7">
        <v>0</v>
      </c>
      <c r="I333" s="36"/>
    </row>
    <row r="334" spans="1:9" ht="18" customHeight="1" x14ac:dyDescent="0.2">
      <c r="A334" s="13"/>
      <c r="B334" s="13" t="s">
        <v>9</v>
      </c>
      <c r="C334" s="42">
        <v>966632.85</v>
      </c>
      <c r="D334" s="37"/>
      <c r="E334" s="13"/>
      <c r="F334" s="13" t="s">
        <v>17</v>
      </c>
      <c r="G334" s="13"/>
      <c r="H334" s="7">
        <v>23340</v>
      </c>
      <c r="I334" s="36"/>
    </row>
    <row r="335" spans="1:9" ht="18" customHeight="1" x14ac:dyDescent="0.2">
      <c r="A335" s="13"/>
      <c r="B335" s="13" t="s">
        <v>46</v>
      </c>
      <c r="C335" s="33">
        <v>0</v>
      </c>
      <c r="D335" s="38"/>
      <c r="E335" s="14"/>
      <c r="F335" s="13" t="s">
        <v>19</v>
      </c>
      <c r="G335" s="13"/>
      <c r="H335" s="7">
        <v>3000</v>
      </c>
      <c r="I335" s="36"/>
    </row>
    <row r="336" spans="1:9" ht="18" customHeight="1" x14ac:dyDescent="0.2">
      <c r="A336" s="13"/>
      <c r="B336" s="13" t="s">
        <v>11</v>
      </c>
      <c r="C336" s="33">
        <v>0</v>
      </c>
      <c r="D336" s="38"/>
      <c r="E336" s="14"/>
      <c r="F336" s="39" t="s">
        <v>20</v>
      </c>
      <c r="G336" s="40"/>
      <c r="H336" s="7">
        <v>22110.3</v>
      </c>
      <c r="I336" s="36"/>
    </row>
    <row r="337" spans="1:9" ht="18" customHeight="1" x14ac:dyDescent="0.2">
      <c r="A337" s="13"/>
      <c r="B337" s="13" t="s">
        <v>63</v>
      </c>
      <c r="C337" s="33">
        <v>16018</v>
      </c>
      <c r="D337" s="38"/>
      <c r="E337" s="14"/>
      <c r="F337" s="13" t="s">
        <v>21</v>
      </c>
      <c r="G337" s="13"/>
      <c r="H337" s="7">
        <v>0</v>
      </c>
      <c r="I337" s="36"/>
    </row>
    <row r="338" spans="1:9" ht="18" customHeight="1" x14ac:dyDescent="0.2">
      <c r="A338" s="13"/>
      <c r="B338" s="13" t="s">
        <v>97</v>
      </c>
      <c r="C338" s="33">
        <v>42289</v>
      </c>
      <c r="D338" s="41"/>
      <c r="E338" s="14"/>
      <c r="F338" s="13" t="s">
        <v>47</v>
      </c>
      <c r="G338" s="13"/>
      <c r="H338" s="7">
        <v>0</v>
      </c>
      <c r="I338" s="36"/>
    </row>
    <row r="339" spans="1:9" ht="18" customHeight="1" x14ac:dyDescent="0.2">
      <c r="A339" s="13"/>
      <c r="B339" s="13"/>
      <c r="C339" s="33"/>
      <c r="D339" s="41">
        <f>C330+C331+C332+C333+C334+C335+C336+C337+C338</f>
        <v>3093116.18</v>
      </c>
      <c r="E339" s="14"/>
      <c r="F339" s="13" t="s">
        <v>22</v>
      </c>
      <c r="G339" s="13"/>
      <c r="H339" s="7">
        <v>48139.32</v>
      </c>
      <c r="I339" s="36"/>
    </row>
    <row r="340" spans="1:9" ht="18" customHeight="1" x14ac:dyDescent="0.2">
      <c r="A340" s="13" t="s">
        <v>28</v>
      </c>
      <c r="B340" s="13"/>
      <c r="C340" s="42">
        <v>100575</v>
      </c>
      <c r="D340" s="42"/>
      <c r="E340" s="16"/>
      <c r="F340" s="13" t="s">
        <v>23</v>
      </c>
      <c r="G340" s="13"/>
      <c r="H340" s="7">
        <v>0</v>
      </c>
      <c r="I340" s="36"/>
    </row>
    <row r="341" spans="1:9" ht="18" customHeight="1" x14ac:dyDescent="0.2">
      <c r="A341" s="13" t="s">
        <v>30</v>
      </c>
      <c r="B341" s="13"/>
      <c r="C341" s="7">
        <v>0</v>
      </c>
      <c r="D341" s="42"/>
      <c r="E341" s="16"/>
      <c r="F341" s="13" t="s">
        <v>24</v>
      </c>
      <c r="G341" s="13"/>
      <c r="H341" s="7">
        <v>0</v>
      </c>
      <c r="I341" s="36"/>
    </row>
    <row r="342" spans="1:9" ht="18" customHeight="1" x14ac:dyDescent="0.2">
      <c r="A342" s="13" t="s">
        <v>48</v>
      </c>
      <c r="B342" s="13"/>
      <c r="C342" s="7">
        <v>0</v>
      </c>
      <c r="D342" s="7"/>
      <c r="E342" s="16"/>
      <c r="F342" s="13" t="s">
        <v>49</v>
      </c>
      <c r="G342" s="13"/>
      <c r="H342" s="7">
        <v>0</v>
      </c>
      <c r="I342" s="36"/>
    </row>
    <row r="343" spans="1:9" ht="18" customHeight="1" x14ac:dyDescent="0.2">
      <c r="A343" s="13" t="s">
        <v>34</v>
      </c>
      <c r="B343" s="13"/>
      <c r="C343" s="7">
        <f>SUM(B341:B343)</f>
        <v>0</v>
      </c>
      <c r="D343" s="34"/>
      <c r="E343" s="13"/>
      <c r="F343" s="13" t="s">
        <v>50</v>
      </c>
      <c r="G343" s="13"/>
      <c r="H343" s="7">
        <v>0</v>
      </c>
      <c r="I343" s="36"/>
    </row>
    <row r="344" spans="1:9" ht="18" customHeight="1" x14ac:dyDescent="0.2">
      <c r="A344" s="13" t="s">
        <v>31</v>
      </c>
      <c r="B344" s="13"/>
      <c r="C344" s="7">
        <v>0</v>
      </c>
      <c r="D344" s="34"/>
      <c r="E344" s="13"/>
      <c r="F344" s="13" t="s">
        <v>31</v>
      </c>
      <c r="G344" s="13"/>
      <c r="H344" s="7">
        <v>0</v>
      </c>
      <c r="I344" s="36"/>
    </row>
    <row r="345" spans="1:9" ht="18" customHeight="1" x14ac:dyDescent="0.2">
      <c r="A345" s="13" t="s">
        <v>51</v>
      </c>
      <c r="B345" s="13"/>
      <c r="C345" s="7">
        <v>0</v>
      </c>
      <c r="D345" s="34"/>
      <c r="E345" s="13"/>
      <c r="F345" s="13" t="s">
        <v>27</v>
      </c>
      <c r="G345" s="13"/>
      <c r="H345" s="7">
        <v>0</v>
      </c>
      <c r="I345" s="7"/>
    </row>
    <row r="346" spans="1:9" ht="18" customHeight="1" x14ac:dyDescent="0.3">
      <c r="A346" s="13" t="s">
        <v>35</v>
      </c>
      <c r="B346" s="13"/>
      <c r="C346" s="7">
        <v>0</v>
      </c>
      <c r="D346" s="43"/>
      <c r="E346" s="13"/>
      <c r="F346" s="44"/>
      <c r="G346" s="44"/>
      <c r="H346" s="45"/>
      <c r="I346" s="46"/>
    </row>
    <row r="347" spans="1:9" ht="18" customHeight="1" x14ac:dyDescent="0.3">
      <c r="A347" s="13" t="s">
        <v>27</v>
      </c>
      <c r="B347" s="13"/>
      <c r="C347" s="42">
        <v>0</v>
      </c>
      <c r="D347" s="47"/>
      <c r="E347" s="13"/>
      <c r="F347" s="44"/>
      <c r="G347" s="44"/>
      <c r="H347" s="48"/>
      <c r="I347" s="49"/>
    </row>
    <row r="348" spans="1:9" ht="18" customHeight="1" thickBot="1" x14ac:dyDescent="0.25">
      <c r="A348" s="13" t="s">
        <v>50</v>
      </c>
      <c r="B348" s="13"/>
      <c r="C348" s="42">
        <v>0</v>
      </c>
      <c r="D348" s="7"/>
      <c r="E348" s="13"/>
      <c r="F348" s="13"/>
      <c r="G348" s="13"/>
      <c r="H348" s="50"/>
      <c r="I348" s="50">
        <f>H332+H333+H334+H335+H336+H337+H338+H339+H340+H341+H342+H343+H344+H345+H331</f>
        <v>115399.62</v>
      </c>
    </row>
    <row r="349" spans="1:9" ht="18" customHeight="1" thickBot="1" x14ac:dyDescent="0.25">
      <c r="A349" s="13"/>
      <c r="B349" s="13"/>
      <c r="C349" s="50"/>
      <c r="D349" s="50">
        <f>C340+C341+C342+C343+C344+C345+C346+C347+C348</f>
        <v>100575</v>
      </c>
      <c r="E349" s="13"/>
      <c r="F349" s="13" t="s">
        <v>102</v>
      </c>
      <c r="G349" s="13"/>
      <c r="H349" s="42"/>
      <c r="I349" s="42"/>
    </row>
    <row r="350" spans="1:9" ht="18" customHeight="1" x14ac:dyDescent="0.2">
      <c r="A350" s="13"/>
      <c r="B350" s="13"/>
      <c r="C350" s="54"/>
      <c r="D350" s="52"/>
      <c r="E350" s="13"/>
      <c r="F350" s="13"/>
      <c r="G350" s="13" t="s">
        <v>6</v>
      </c>
      <c r="H350" s="7">
        <v>0</v>
      </c>
      <c r="I350" s="7"/>
    </row>
    <row r="351" spans="1:9" ht="18" customHeight="1" x14ac:dyDescent="0.3">
      <c r="A351" s="13"/>
      <c r="B351" s="14"/>
      <c r="C351" s="93"/>
      <c r="D351" s="53"/>
      <c r="E351" s="13"/>
      <c r="F351" s="13"/>
      <c r="G351" s="13" t="s">
        <v>7</v>
      </c>
      <c r="H351" s="54">
        <v>1251524.0900000001</v>
      </c>
      <c r="I351" s="7"/>
    </row>
    <row r="352" spans="1:9" ht="18" customHeight="1" x14ac:dyDescent="0.3">
      <c r="A352" s="13"/>
      <c r="B352" s="14"/>
      <c r="C352" s="94"/>
      <c r="D352" s="53"/>
      <c r="E352" s="13"/>
      <c r="F352" s="13"/>
      <c r="G352" s="13" t="s">
        <v>8</v>
      </c>
      <c r="H352" s="33">
        <v>806170.62</v>
      </c>
      <c r="I352" s="47"/>
    </row>
    <row r="353" spans="1:9" ht="18" customHeight="1" x14ac:dyDescent="0.2">
      <c r="A353" s="13"/>
      <c r="B353" s="13"/>
      <c r="C353" s="54"/>
      <c r="D353" s="34"/>
      <c r="E353" s="13"/>
      <c r="F353" s="13"/>
      <c r="G353" s="13" t="s">
        <v>9</v>
      </c>
      <c r="H353" s="33">
        <v>966632.85</v>
      </c>
      <c r="I353" s="47"/>
    </row>
    <row r="354" spans="1:9" ht="18" customHeight="1" x14ac:dyDescent="0.2">
      <c r="A354" s="13"/>
      <c r="B354" s="13"/>
      <c r="C354" s="47"/>
      <c r="D354" s="34"/>
      <c r="E354" s="13"/>
      <c r="F354" s="13"/>
      <c r="G354" s="61" t="s">
        <v>46</v>
      </c>
      <c r="H354" s="54">
        <v>0</v>
      </c>
      <c r="I354" s="7"/>
    </row>
    <row r="355" spans="1:9" ht="18" customHeight="1" x14ac:dyDescent="0.2">
      <c r="A355" s="13"/>
      <c r="B355" s="13"/>
      <c r="C355" s="47"/>
      <c r="D355" s="34"/>
      <c r="E355" s="13"/>
      <c r="F355" s="13"/>
      <c r="G355" s="61" t="s">
        <v>11</v>
      </c>
      <c r="H355" s="33">
        <v>0</v>
      </c>
      <c r="I355" s="47"/>
    </row>
    <row r="356" spans="1:9" ht="18" customHeight="1" x14ac:dyDescent="0.2">
      <c r="A356" s="13"/>
      <c r="B356" s="14"/>
      <c r="C356" s="47"/>
      <c r="D356" s="34"/>
      <c r="E356" s="13"/>
      <c r="F356" s="13"/>
      <c r="G356" s="55" t="s">
        <v>66</v>
      </c>
      <c r="H356" s="33">
        <v>3055</v>
      </c>
      <c r="I356" s="47"/>
    </row>
    <row r="357" spans="1:9" ht="18" customHeight="1" thickBot="1" x14ac:dyDescent="0.25">
      <c r="A357" s="13"/>
      <c r="B357" s="14"/>
      <c r="C357" s="50"/>
      <c r="D357" s="51"/>
      <c r="E357" s="13"/>
      <c r="F357" s="13"/>
      <c r="G357" s="55" t="s">
        <v>98</v>
      </c>
      <c r="H357" s="56">
        <v>50909</v>
      </c>
      <c r="I357" s="50">
        <f>H350+H352+H351+H353+H354+H356+H357</f>
        <v>3078291.56</v>
      </c>
    </row>
    <row r="358" spans="1:9" ht="18" customHeight="1" thickBot="1" x14ac:dyDescent="0.25">
      <c r="A358" s="13"/>
      <c r="B358" s="14"/>
      <c r="C358" s="95"/>
      <c r="D358" s="57">
        <f>D339+D349</f>
        <v>3193691.18</v>
      </c>
      <c r="E358" s="16"/>
      <c r="F358" s="13"/>
      <c r="G358" s="14"/>
      <c r="H358" s="58"/>
      <c r="I358" s="59">
        <f>I357+I348</f>
        <v>3193691.18</v>
      </c>
    </row>
    <row r="359" spans="1:9" ht="18" customHeight="1" thickTop="1" x14ac:dyDescent="0.2">
      <c r="A359" s="13"/>
      <c r="B359" s="14"/>
      <c r="C359" s="95"/>
      <c r="D359" s="16"/>
      <c r="E359" s="16"/>
      <c r="F359" s="13"/>
      <c r="G359" s="14"/>
      <c r="H359" s="16"/>
      <c r="I359" s="16"/>
    </row>
    <row r="360" spans="1:9" ht="18" customHeight="1" x14ac:dyDescent="0.2">
      <c r="A360" s="13"/>
      <c r="B360" s="13" t="s">
        <v>52</v>
      </c>
      <c r="C360" s="102" t="s">
        <v>52</v>
      </c>
      <c r="D360" s="102"/>
      <c r="E360" s="13"/>
      <c r="F360" s="13" t="s">
        <v>52</v>
      </c>
      <c r="G360" s="13"/>
      <c r="H360" s="13" t="s">
        <v>53</v>
      </c>
      <c r="I360" s="13"/>
    </row>
    <row r="361" spans="1:9" ht="23.25" customHeight="1" x14ac:dyDescent="0.2">
      <c r="A361" s="13"/>
      <c r="B361" s="20" t="s">
        <v>40</v>
      </c>
      <c r="C361" s="102" t="s">
        <v>39</v>
      </c>
      <c r="D361" s="102"/>
      <c r="E361" s="13"/>
      <c r="F361" s="13"/>
      <c r="G361" s="14" t="s">
        <v>38</v>
      </c>
      <c r="H361" s="13" t="s">
        <v>37</v>
      </c>
      <c r="I361" s="13"/>
    </row>
    <row r="362" spans="1:9" ht="18" customHeight="1" x14ac:dyDescent="0.2">
      <c r="A362" s="102" t="s">
        <v>42</v>
      </c>
      <c r="B362" s="102"/>
      <c r="C362" s="102"/>
      <c r="D362" s="102"/>
      <c r="E362" s="102"/>
      <c r="F362" s="102"/>
      <c r="G362" s="102"/>
      <c r="H362" s="102"/>
      <c r="I362" s="102"/>
    </row>
    <row r="363" spans="1:9" ht="18" customHeight="1" x14ac:dyDescent="0.2">
      <c r="A363" s="102" t="s">
        <v>43</v>
      </c>
      <c r="B363" s="102"/>
      <c r="C363" s="102"/>
      <c r="D363" s="102"/>
      <c r="E363" s="102"/>
      <c r="F363" s="102"/>
      <c r="G363" s="102"/>
      <c r="H363" s="102"/>
      <c r="I363" s="102"/>
    </row>
    <row r="364" spans="1:9" ht="18" customHeight="1" thickBot="1" x14ac:dyDescent="0.25">
      <c r="A364" s="105" t="s">
        <v>105</v>
      </c>
      <c r="B364" s="105"/>
      <c r="C364" s="105"/>
      <c r="D364" s="105"/>
      <c r="E364" s="105"/>
      <c r="F364" s="105"/>
      <c r="G364" s="105"/>
      <c r="H364" s="105"/>
      <c r="I364" s="105"/>
    </row>
    <row r="365" spans="1:9" ht="18" customHeight="1" thickTop="1" x14ac:dyDescent="0.2">
      <c r="A365" s="106" t="s">
        <v>44</v>
      </c>
      <c r="B365" s="107"/>
      <c r="C365" s="35"/>
      <c r="D365" s="6"/>
      <c r="E365" s="13"/>
      <c r="F365" s="106" t="s">
        <v>45</v>
      </c>
      <c r="G365" s="107"/>
      <c r="H365" s="3"/>
      <c r="I365" s="4"/>
    </row>
    <row r="366" spans="1:9" ht="18" customHeight="1" x14ac:dyDescent="0.2">
      <c r="A366" s="13" t="s">
        <v>106</v>
      </c>
      <c r="B366" s="13"/>
      <c r="C366" s="92">
        <v>0</v>
      </c>
      <c r="D366" s="11"/>
      <c r="E366" s="13"/>
      <c r="F366" s="13"/>
      <c r="G366" s="13"/>
      <c r="H366" s="9"/>
      <c r="I366" s="10"/>
    </row>
    <row r="367" spans="1:9" ht="18" customHeight="1" x14ac:dyDescent="0.2">
      <c r="A367" s="13"/>
      <c r="B367" s="13" t="s">
        <v>6</v>
      </c>
      <c r="C367" s="7">
        <v>0</v>
      </c>
      <c r="D367" s="5"/>
      <c r="E367" s="13"/>
      <c r="F367" s="13" t="s">
        <v>14</v>
      </c>
      <c r="G367" s="13"/>
      <c r="H367" s="32">
        <v>0</v>
      </c>
      <c r="I367" s="4"/>
    </row>
    <row r="368" spans="1:9" ht="18" customHeight="1" x14ac:dyDescent="0.2">
      <c r="A368" s="13"/>
      <c r="B368" s="13" t="s">
        <v>7</v>
      </c>
      <c r="C368" s="33">
        <v>1251524.0900000001</v>
      </c>
      <c r="D368" s="34"/>
      <c r="E368" s="13"/>
      <c r="F368" s="13" t="s">
        <v>15</v>
      </c>
      <c r="G368" s="13"/>
      <c r="H368" s="7">
        <v>18810</v>
      </c>
      <c r="I368" s="7"/>
    </row>
    <row r="369" spans="1:9" ht="18" customHeight="1" x14ac:dyDescent="0.2">
      <c r="A369" s="13"/>
      <c r="B369" s="13" t="s">
        <v>8</v>
      </c>
      <c r="C369" s="35">
        <v>806170.62</v>
      </c>
      <c r="D369" s="34"/>
      <c r="E369" s="13"/>
      <c r="F369" s="13" t="s">
        <v>16</v>
      </c>
      <c r="G369" s="13"/>
      <c r="H369" s="7">
        <v>0</v>
      </c>
      <c r="I369" s="36"/>
    </row>
    <row r="370" spans="1:9" ht="18" customHeight="1" x14ac:dyDescent="0.2">
      <c r="A370" s="13"/>
      <c r="B370" s="13" t="s">
        <v>9</v>
      </c>
      <c r="C370" s="42">
        <v>966632.85</v>
      </c>
      <c r="D370" s="37"/>
      <c r="E370" s="13"/>
      <c r="F370" s="13" t="s">
        <v>17</v>
      </c>
      <c r="G370" s="13"/>
      <c r="H370" s="7">
        <v>23340</v>
      </c>
      <c r="I370" s="36"/>
    </row>
    <row r="371" spans="1:9" ht="18" customHeight="1" x14ac:dyDescent="0.2">
      <c r="A371" s="13"/>
      <c r="B371" s="13" t="s">
        <v>46</v>
      </c>
      <c r="C371" s="33">
        <v>0</v>
      </c>
      <c r="D371" s="38"/>
      <c r="E371" s="14"/>
      <c r="F371" s="13" t="s">
        <v>19</v>
      </c>
      <c r="G371" s="13"/>
      <c r="H371" s="7">
        <v>4000</v>
      </c>
      <c r="I371" s="36"/>
    </row>
    <row r="372" spans="1:9" ht="18" customHeight="1" x14ac:dyDescent="0.2">
      <c r="A372" s="13"/>
      <c r="B372" s="13" t="s">
        <v>11</v>
      </c>
      <c r="C372" s="33">
        <v>0</v>
      </c>
      <c r="D372" s="38"/>
      <c r="E372" s="14"/>
      <c r="F372" s="39" t="s">
        <v>20</v>
      </c>
      <c r="G372" s="40"/>
      <c r="H372" s="7">
        <v>21690</v>
      </c>
      <c r="I372" s="36"/>
    </row>
    <row r="373" spans="1:9" ht="18" customHeight="1" x14ac:dyDescent="0.2">
      <c r="A373" s="13"/>
      <c r="B373" s="13" t="s">
        <v>63</v>
      </c>
      <c r="C373" s="33">
        <v>3055</v>
      </c>
      <c r="D373" s="38"/>
      <c r="E373" s="14"/>
      <c r="F373" s="13" t="s">
        <v>21</v>
      </c>
      <c r="G373" s="13"/>
      <c r="H373" s="7">
        <v>1070.4000000000001</v>
      </c>
      <c r="I373" s="36"/>
    </row>
    <row r="374" spans="1:9" ht="18" customHeight="1" x14ac:dyDescent="0.2">
      <c r="A374" s="13"/>
      <c r="B374" s="13" t="s">
        <v>97</v>
      </c>
      <c r="C374" s="33">
        <v>50909</v>
      </c>
      <c r="D374" s="41"/>
      <c r="E374" s="14"/>
      <c r="F374" s="13" t="s">
        <v>47</v>
      </c>
      <c r="G374" s="13"/>
      <c r="H374" s="7">
        <v>0</v>
      </c>
      <c r="I374" s="36"/>
    </row>
    <row r="375" spans="1:9" ht="18" customHeight="1" x14ac:dyDescent="0.2">
      <c r="A375" s="13"/>
      <c r="B375" s="13"/>
      <c r="C375" s="33"/>
      <c r="D375" s="41">
        <f>C366+C367+C368+C369+C370+C371+C372+C373+C374</f>
        <v>3078291.56</v>
      </c>
      <c r="E375" s="14"/>
      <c r="F375" s="13" t="s">
        <v>22</v>
      </c>
      <c r="G375" s="13"/>
      <c r="H375" s="7">
        <v>46683.5</v>
      </c>
      <c r="I375" s="36"/>
    </row>
    <row r="376" spans="1:9" ht="18" customHeight="1" x14ac:dyDescent="0.2">
      <c r="A376" s="13" t="s">
        <v>28</v>
      </c>
      <c r="B376" s="13"/>
      <c r="C376" s="42">
        <v>99275</v>
      </c>
      <c r="D376" s="42"/>
      <c r="E376" s="16"/>
      <c r="F376" s="13" t="s">
        <v>23</v>
      </c>
      <c r="G376" s="13"/>
      <c r="H376" s="7">
        <v>0</v>
      </c>
      <c r="I376" s="36"/>
    </row>
    <row r="377" spans="1:9" ht="18" customHeight="1" x14ac:dyDescent="0.2">
      <c r="A377" s="13" t="s">
        <v>30</v>
      </c>
      <c r="B377" s="13"/>
      <c r="C377" s="7">
        <v>200</v>
      </c>
      <c r="D377" s="42"/>
      <c r="E377" s="16"/>
      <c r="F377" s="13" t="s">
        <v>24</v>
      </c>
      <c r="G377" s="13"/>
      <c r="H377" s="7">
        <v>0</v>
      </c>
      <c r="I377" s="36"/>
    </row>
    <row r="378" spans="1:9" ht="18" customHeight="1" x14ac:dyDescent="0.2">
      <c r="A378" s="13" t="s">
        <v>48</v>
      </c>
      <c r="B378" s="13"/>
      <c r="C378" s="7">
        <v>0</v>
      </c>
      <c r="D378" s="7"/>
      <c r="E378" s="16"/>
      <c r="F378" s="13" t="s">
        <v>49</v>
      </c>
      <c r="G378" s="13"/>
      <c r="H378" s="7">
        <v>0</v>
      </c>
      <c r="I378" s="36"/>
    </row>
    <row r="379" spans="1:9" ht="18" customHeight="1" x14ac:dyDescent="0.2">
      <c r="A379" s="13" t="s">
        <v>34</v>
      </c>
      <c r="B379" s="13"/>
      <c r="C379" s="7">
        <f>SUM(B377:B379)</f>
        <v>0</v>
      </c>
      <c r="D379" s="34"/>
      <c r="E379" s="13"/>
      <c r="F379" s="13" t="s">
        <v>50</v>
      </c>
      <c r="G379" s="13"/>
      <c r="H379" s="7">
        <v>0</v>
      </c>
      <c r="I379" s="36"/>
    </row>
    <row r="380" spans="1:9" ht="18" customHeight="1" x14ac:dyDescent="0.2">
      <c r="A380" s="13" t="s">
        <v>31</v>
      </c>
      <c r="B380" s="13"/>
      <c r="C380" s="7">
        <v>0</v>
      </c>
      <c r="D380" s="34"/>
      <c r="E380" s="13"/>
      <c r="F380" s="13" t="s">
        <v>31</v>
      </c>
      <c r="G380" s="13"/>
      <c r="H380" s="7">
        <v>0</v>
      </c>
      <c r="I380" s="36"/>
    </row>
    <row r="381" spans="1:9" ht="18" customHeight="1" x14ac:dyDescent="0.2">
      <c r="A381" s="13" t="s">
        <v>51</v>
      </c>
      <c r="B381" s="13"/>
      <c r="C381" s="7">
        <v>10</v>
      </c>
      <c r="D381" s="34"/>
      <c r="E381" s="13"/>
      <c r="F381" s="13" t="s">
        <v>27</v>
      </c>
      <c r="G381" s="13"/>
      <c r="H381" s="7">
        <v>0</v>
      </c>
      <c r="I381" s="7"/>
    </row>
    <row r="382" spans="1:9" ht="18" customHeight="1" x14ac:dyDescent="0.3">
      <c r="A382" s="13" t="s">
        <v>35</v>
      </c>
      <c r="B382" s="13"/>
      <c r="C382" s="7">
        <v>0</v>
      </c>
      <c r="D382" s="43"/>
      <c r="E382" s="13"/>
      <c r="F382" s="44"/>
      <c r="G382" s="44"/>
      <c r="H382" s="45"/>
      <c r="I382" s="46"/>
    </row>
    <row r="383" spans="1:9" ht="18" customHeight="1" x14ac:dyDescent="0.3">
      <c r="A383" s="13" t="s">
        <v>27</v>
      </c>
      <c r="B383" s="13"/>
      <c r="C383" s="42">
        <v>0</v>
      </c>
      <c r="D383" s="47"/>
      <c r="E383" s="13"/>
      <c r="F383" s="44"/>
      <c r="G383" s="44"/>
      <c r="H383" s="48"/>
      <c r="I383" s="49"/>
    </row>
    <row r="384" spans="1:9" ht="18" customHeight="1" thickBot="1" x14ac:dyDescent="0.25">
      <c r="A384" s="13" t="s">
        <v>50</v>
      </c>
      <c r="B384" s="13"/>
      <c r="C384" s="42">
        <v>0</v>
      </c>
      <c r="D384" s="7"/>
      <c r="E384" s="13"/>
      <c r="F384" s="13"/>
      <c r="G384" s="13"/>
      <c r="H384" s="50"/>
      <c r="I384" s="50">
        <f>H368+H369+H370+H371+H372+H373+H374+H375+H376+H377+H378+H379+H380+H381+H367</f>
        <v>115593.9</v>
      </c>
    </row>
    <row r="385" spans="1:9" ht="18" customHeight="1" thickBot="1" x14ac:dyDescent="0.25">
      <c r="A385" s="13"/>
      <c r="B385" s="13"/>
      <c r="C385" s="50"/>
      <c r="D385" s="50">
        <f>C376+C377+C378+C379+C380+C381+C382+C383+C384</f>
        <v>99485</v>
      </c>
      <c r="E385" s="13"/>
      <c r="F385" s="13" t="s">
        <v>107</v>
      </c>
      <c r="G385" s="13"/>
      <c r="H385" s="42"/>
      <c r="I385" s="42"/>
    </row>
    <row r="386" spans="1:9" ht="18" customHeight="1" x14ac:dyDescent="0.2">
      <c r="A386" s="13"/>
      <c r="B386" s="13"/>
      <c r="C386" s="54"/>
      <c r="D386" s="52"/>
      <c r="E386" s="13"/>
      <c r="F386" s="13"/>
      <c r="G386" s="13" t="s">
        <v>6</v>
      </c>
      <c r="H386" s="7">
        <v>0</v>
      </c>
      <c r="I386" s="7"/>
    </row>
    <row r="387" spans="1:9" ht="18" customHeight="1" x14ac:dyDescent="0.3">
      <c r="A387" s="13"/>
      <c r="B387" s="14"/>
      <c r="C387" s="93"/>
      <c r="D387" s="53"/>
      <c r="E387" s="13"/>
      <c r="F387" s="13"/>
      <c r="G387" s="13" t="s">
        <v>7</v>
      </c>
      <c r="H387" s="54">
        <v>1276548.19</v>
      </c>
      <c r="I387" s="7"/>
    </row>
    <row r="388" spans="1:9" ht="18" customHeight="1" x14ac:dyDescent="0.3">
      <c r="A388" s="13"/>
      <c r="B388" s="14"/>
      <c r="C388" s="94"/>
      <c r="D388" s="53"/>
      <c r="E388" s="13"/>
      <c r="F388" s="13"/>
      <c r="G388" s="13" t="s">
        <v>8</v>
      </c>
      <c r="H388" s="33">
        <v>764020.62</v>
      </c>
      <c r="I388" s="47"/>
    </row>
    <row r="389" spans="1:9" ht="18" customHeight="1" x14ac:dyDescent="0.2">
      <c r="A389" s="13"/>
      <c r="B389" s="13"/>
      <c r="C389" s="54"/>
      <c r="D389" s="34"/>
      <c r="E389" s="13"/>
      <c r="F389" s="13"/>
      <c r="G389" s="13" t="s">
        <v>9</v>
      </c>
      <c r="H389" s="33">
        <v>966632.85</v>
      </c>
      <c r="I389" s="47"/>
    </row>
    <row r="390" spans="1:9" ht="18" customHeight="1" x14ac:dyDescent="0.2">
      <c r="A390" s="13"/>
      <c r="B390" s="13"/>
      <c r="C390" s="47"/>
      <c r="D390" s="34"/>
      <c r="E390" s="13"/>
      <c r="F390" s="13"/>
      <c r="G390" s="61" t="s">
        <v>46</v>
      </c>
      <c r="H390" s="54">
        <v>0</v>
      </c>
      <c r="I390" s="7"/>
    </row>
    <row r="391" spans="1:9" ht="18" customHeight="1" x14ac:dyDescent="0.2">
      <c r="A391" s="13"/>
      <c r="B391" s="13"/>
      <c r="C391" s="47"/>
      <c r="D391" s="34"/>
      <c r="E391" s="13"/>
      <c r="F391" s="13"/>
      <c r="G391" s="61" t="s">
        <v>11</v>
      </c>
      <c r="H391" s="33">
        <v>0</v>
      </c>
      <c r="I391" s="47"/>
    </row>
    <row r="392" spans="1:9" ht="18" customHeight="1" x14ac:dyDescent="0.2">
      <c r="A392" s="13"/>
      <c r="B392" s="14"/>
      <c r="C392" s="47"/>
      <c r="D392" s="34"/>
      <c r="E392" s="13"/>
      <c r="F392" s="13"/>
      <c r="G392" s="55" t="s">
        <v>66</v>
      </c>
      <c r="H392" s="33">
        <v>260</v>
      </c>
      <c r="I392" s="47"/>
    </row>
    <row r="393" spans="1:9" ht="18" customHeight="1" thickBot="1" x14ac:dyDescent="0.25">
      <c r="A393" s="13"/>
      <c r="B393" s="14"/>
      <c r="C393" s="50"/>
      <c r="D393" s="51"/>
      <c r="E393" s="13"/>
      <c r="F393" s="13"/>
      <c r="G393" s="55" t="s">
        <v>98</v>
      </c>
      <c r="H393" s="56">
        <v>54721</v>
      </c>
      <c r="I393" s="50">
        <f>H386+H388+H387+H389+H390+H392+H393</f>
        <v>3062182.66</v>
      </c>
    </row>
    <row r="394" spans="1:9" ht="18" customHeight="1" thickBot="1" x14ac:dyDescent="0.25">
      <c r="A394" s="13"/>
      <c r="B394" s="14"/>
      <c r="C394" s="95"/>
      <c r="D394" s="57">
        <f>D375+D385</f>
        <v>3177776.56</v>
      </c>
      <c r="E394" s="16"/>
      <c r="F394" s="13"/>
      <c r="G394" s="14"/>
      <c r="H394" s="58"/>
      <c r="I394" s="59">
        <f>I393+I384</f>
        <v>3177776.56</v>
      </c>
    </row>
    <row r="395" spans="1:9" ht="18" customHeight="1" thickTop="1" x14ac:dyDescent="0.2">
      <c r="A395" s="13"/>
      <c r="B395" s="14"/>
      <c r="C395" s="95"/>
      <c r="D395" s="16"/>
      <c r="E395" s="16"/>
      <c r="F395" s="13"/>
      <c r="G395" s="14"/>
      <c r="H395" s="16"/>
      <c r="I395" s="16"/>
    </row>
    <row r="396" spans="1:9" ht="18" customHeight="1" x14ac:dyDescent="0.2">
      <c r="A396" s="13"/>
      <c r="B396" s="13" t="s">
        <v>52</v>
      </c>
      <c r="C396" s="102" t="s">
        <v>52</v>
      </c>
      <c r="D396" s="102"/>
      <c r="E396" s="13"/>
      <c r="F396" s="13" t="s">
        <v>52</v>
      </c>
      <c r="G396" s="13"/>
      <c r="H396" s="13" t="s">
        <v>53</v>
      </c>
      <c r="I396" s="13"/>
    </row>
    <row r="397" spans="1:9" ht="23.25" customHeight="1" x14ac:dyDescent="0.2">
      <c r="A397" s="13"/>
      <c r="B397" s="20" t="s">
        <v>40</v>
      </c>
      <c r="C397" s="102" t="s">
        <v>39</v>
      </c>
      <c r="D397" s="102"/>
      <c r="E397" s="13"/>
      <c r="F397" s="13"/>
      <c r="G397" s="14" t="s">
        <v>38</v>
      </c>
      <c r="H397" s="13" t="s">
        <v>37</v>
      </c>
      <c r="I397" s="13"/>
    </row>
    <row r="398" spans="1:9" ht="18" customHeight="1" x14ac:dyDescent="0.2">
      <c r="A398" s="102" t="s">
        <v>42</v>
      </c>
      <c r="B398" s="102"/>
      <c r="C398" s="102"/>
      <c r="D398" s="102"/>
      <c r="E398" s="102"/>
      <c r="F398" s="102"/>
      <c r="G398" s="102"/>
      <c r="H398" s="102"/>
      <c r="I398" s="102"/>
    </row>
    <row r="399" spans="1:9" ht="18" customHeight="1" x14ac:dyDescent="0.2">
      <c r="A399" s="102" t="s">
        <v>43</v>
      </c>
      <c r="B399" s="102"/>
      <c r="C399" s="102"/>
      <c r="D399" s="102"/>
      <c r="E399" s="102"/>
      <c r="F399" s="102"/>
      <c r="G399" s="102"/>
      <c r="H399" s="102"/>
      <c r="I399" s="102"/>
    </row>
    <row r="400" spans="1:9" ht="18" customHeight="1" thickBot="1" x14ac:dyDescent="0.25">
      <c r="A400" s="105" t="s">
        <v>109</v>
      </c>
      <c r="B400" s="105"/>
      <c r="C400" s="105"/>
      <c r="D400" s="105"/>
      <c r="E400" s="105"/>
      <c r="F400" s="105"/>
      <c r="G400" s="105"/>
      <c r="H400" s="105"/>
      <c r="I400" s="105"/>
    </row>
    <row r="401" spans="1:9" ht="18" customHeight="1" thickTop="1" x14ac:dyDescent="0.2">
      <c r="A401" s="106" t="s">
        <v>44</v>
      </c>
      <c r="B401" s="107"/>
      <c r="C401" s="35"/>
      <c r="D401" s="6"/>
      <c r="E401" s="13"/>
      <c r="F401" s="106" t="s">
        <v>45</v>
      </c>
      <c r="G401" s="107"/>
      <c r="H401" s="3"/>
      <c r="I401" s="4"/>
    </row>
    <row r="402" spans="1:9" ht="18" customHeight="1" x14ac:dyDescent="0.2">
      <c r="A402" s="13" t="s">
        <v>111</v>
      </c>
      <c r="B402" s="13"/>
      <c r="C402" s="92">
        <v>0</v>
      </c>
      <c r="D402" s="11"/>
      <c r="E402" s="13"/>
      <c r="F402" s="13"/>
      <c r="G402" s="13"/>
      <c r="H402" s="9"/>
      <c r="I402" s="10"/>
    </row>
    <row r="403" spans="1:9" ht="18" customHeight="1" x14ac:dyDescent="0.2">
      <c r="A403" s="13"/>
      <c r="B403" s="13" t="s">
        <v>6</v>
      </c>
      <c r="C403" s="7">
        <v>18331</v>
      </c>
      <c r="D403" s="5"/>
      <c r="E403" s="13"/>
      <c r="F403" s="13" t="s">
        <v>14</v>
      </c>
      <c r="G403" s="13"/>
      <c r="H403" s="32">
        <v>44610</v>
      </c>
      <c r="I403" s="4"/>
    </row>
    <row r="404" spans="1:9" ht="18" customHeight="1" x14ac:dyDescent="0.2">
      <c r="A404" s="13"/>
      <c r="B404" s="13" t="s">
        <v>7</v>
      </c>
      <c r="C404" s="33">
        <v>1296808.83</v>
      </c>
      <c r="D404" s="34"/>
      <c r="E404" s="13"/>
      <c r="F404" s="13" t="s">
        <v>15</v>
      </c>
      <c r="G404" s="13"/>
      <c r="H404" s="7">
        <v>18810</v>
      </c>
      <c r="I404" s="7"/>
    </row>
    <row r="405" spans="1:9" ht="18" customHeight="1" x14ac:dyDescent="0.2">
      <c r="A405" s="13"/>
      <c r="B405" s="13" t="s">
        <v>8</v>
      </c>
      <c r="C405" s="35">
        <v>723960.89</v>
      </c>
      <c r="D405" s="34"/>
      <c r="E405" s="13"/>
      <c r="F405" s="13" t="s">
        <v>16</v>
      </c>
      <c r="G405" s="13"/>
      <c r="H405" s="7">
        <v>0</v>
      </c>
      <c r="I405" s="36"/>
    </row>
    <row r="406" spans="1:9" ht="18" customHeight="1" x14ac:dyDescent="0.2">
      <c r="A406" s="13"/>
      <c r="B406" s="13" t="s">
        <v>9</v>
      </c>
      <c r="C406" s="42">
        <v>966632.85</v>
      </c>
      <c r="D406" s="37"/>
      <c r="E406" s="13"/>
      <c r="F406" s="13" t="s">
        <v>17</v>
      </c>
      <c r="G406" s="13"/>
      <c r="H406" s="7">
        <v>23340</v>
      </c>
      <c r="I406" s="36"/>
    </row>
    <row r="407" spans="1:9" ht="18" customHeight="1" x14ac:dyDescent="0.2">
      <c r="A407" s="13"/>
      <c r="B407" s="13" t="s">
        <v>46</v>
      </c>
      <c r="C407" s="33">
        <v>0</v>
      </c>
      <c r="D407" s="38"/>
      <c r="E407" s="14"/>
      <c r="F407" s="13" t="s">
        <v>19</v>
      </c>
      <c r="G407" s="13"/>
      <c r="H407" s="7">
        <v>4000</v>
      </c>
      <c r="I407" s="36"/>
    </row>
    <row r="408" spans="1:9" ht="18" customHeight="1" x14ac:dyDescent="0.2">
      <c r="A408" s="13"/>
      <c r="B408" s="13" t="s">
        <v>11</v>
      </c>
      <c r="C408" s="33">
        <v>0</v>
      </c>
      <c r="D408" s="38"/>
      <c r="E408" s="14"/>
      <c r="F408" s="39" t="s">
        <v>20</v>
      </c>
      <c r="G408" s="40"/>
      <c r="H408" s="7">
        <v>25490</v>
      </c>
      <c r="I408" s="36"/>
    </row>
    <row r="409" spans="1:9" ht="18" customHeight="1" x14ac:dyDescent="0.2">
      <c r="A409" s="13"/>
      <c r="B409" s="13" t="s">
        <v>63</v>
      </c>
      <c r="C409" s="33">
        <v>10</v>
      </c>
      <c r="D409" s="38"/>
      <c r="E409" s="14"/>
      <c r="F409" s="13" t="s">
        <v>21</v>
      </c>
      <c r="G409" s="13"/>
      <c r="H409" s="7">
        <v>11645.6</v>
      </c>
      <c r="I409" s="36"/>
    </row>
    <row r="410" spans="1:9" ht="18" customHeight="1" x14ac:dyDescent="0.2">
      <c r="A410" s="13"/>
      <c r="B410" s="13" t="s">
        <v>97</v>
      </c>
      <c r="C410" s="33">
        <v>54103</v>
      </c>
      <c r="D410" s="41"/>
      <c r="E410" s="14"/>
      <c r="F410" s="13" t="s">
        <v>47</v>
      </c>
      <c r="G410" s="13"/>
      <c r="H410" s="7">
        <v>0</v>
      </c>
      <c r="I410" s="36"/>
    </row>
    <row r="411" spans="1:9" ht="18" customHeight="1" x14ac:dyDescent="0.2">
      <c r="A411" s="13"/>
      <c r="B411" s="13"/>
      <c r="C411" s="33"/>
      <c r="D411" s="41">
        <f>C402+C403+C404+C405+C406+C407+C408+C409+C410</f>
        <v>3059846.5700000003</v>
      </c>
      <c r="E411" s="14"/>
      <c r="F411" s="13" t="s">
        <v>22</v>
      </c>
      <c r="G411" s="13"/>
      <c r="H411" s="7">
        <v>90082.45</v>
      </c>
      <c r="I411" s="36"/>
    </row>
    <row r="412" spans="1:9" ht="18" customHeight="1" x14ac:dyDescent="0.2">
      <c r="A412" s="13" t="s">
        <v>28</v>
      </c>
      <c r="B412" s="13"/>
      <c r="C412" s="42">
        <v>206667</v>
      </c>
      <c r="D412" s="42"/>
      <c r="E412" s="16"/>
      <c r="F412" s="13" t="s">
        <v>23</v>
      </c>
      <c r="G412" s="13"/>
      <c r="H412" s="7">
        <v>0</v>
      </c>
      <c r="I412" s="36"/>
    </row>
    <row r="413" spans="1:9" ht="18" customHeight="1" x14ac:dyDescent="0.2">
      <c r="A413" s="13" t="s">
        <v>30</v>
      </c>
      <c r="B413" s="13"/>
      <c r="C413" s="7">
        <v>0</v>
      </c>
      <c r="D413" s="42"/>
      <c r="E413" s="16"/>
      <c r="F413" s="13" t="s">
        <v>24</v>
      </c>
      <c r="G413" s="13"/>
      <c r="H413" s="7">
        <v>0</v>
      </c>
      <c r="I413" s="36"/>
    </row>
    <row r="414" spans="1:9" ht="18" customHeight="1" x14ac:dyDescent="0.2">
      <c r="A414" s="13" t="s">
        <v>48</v>
      </c>
      <c r="B414" s="13"/>
      <c r="C414" s="7">
        <v>0</v>
      </c>
      <c r="D414" s="7"/>
      <c r="E414" s="16"/>
      <c r="F414" s="13" t="s">
        <v>49</v>
      </c>
      <c r="G414" s="13"/>
      <c r="H414" s="7">
        <v>147.56</v>
      </c>
      <c r="I414" s="36"/>
    </row>
    <row r="415" spans="1:9" ht="18" customHeight="1" x14ac:dyDescent="0.2">
      <c r="A415" s="13" t="s">
        <v>34</v>
      </c>
      <c r="B415" s="13"/>
      <c r="C415" s="7">
        <f>SUM(B413:B415)</f>
        <v>0</v>
      </c>
      <c r="D415" s="34"/>
      <c r="E415" s="13"/>
      <c r="F415" s="13" t="s">
        <v>50</v>
      </c>
      <c r="G415" s="13"/>
      <c r="H415" s="7">
        <v>0</v>
      </c>
      <c r="I415" s="36"/>
    </row>
    <row r="416" spans="1:9" ht="18" customHeight="1" x14ac:dyDescent="0.2">
      <c r="A416" s="13" t="s">
        <v>31</v>
      </c>
      <c r="B416" s="13"/>
      <c r="C416" s="7">
        <v>0</v>
      </c>
      <c r="D416" s="34"/>
      <c r="E416" s="13"/>
      <c r="F416" s="13" t="s">
        <v>31</v>
      </c>
      <c r="G416" s="13"/>
      <c r="H416" s="7">
        <v>0</v>
      </c>
      <c r="I416" s="36"/>
    </row>
    <row r="417" spans="1:9" ht="18" customHeight="1" x14ac:dyDescent="0.2">
      <c r="A417" s="13" t="s">
        <v>51</v>
      </c>
      <c r="B417" s="13"/>
      <c r="C417" s="7">
        <v>108.84</v>
      </c>
      <c r="D417" s="34"/>
      <c r="E417" s="13"/>
      <c r="F417" s="13" t="s">
        <v>27</v>
      </c>
      <c r="G417" s="13"/>
      <c r="H417" s="7">
        <v>0</v>
      </c>
      <c r="I417" s="7"/>
    </row>
    <row r="418" spans="1:9" ht="18" customHeight="1" x14ac:dyDescent="0.3">
      <c r="A418" s="13" t="s">
        <v>35</v>
      </c>
      <c r="B418" s="13"/>
      <c r="C418" s="7">
        <v>0</v>
      </c>
      <c r="D418" s="43"/>
      <c r="E418" s="13"/>
      <c r="F418" s="13" t="s">
        <v>112</v>
      </c>
      <c r="G418" s="44"/>
      <c r="H418" s="86">
        <v>14420</v>
      </c>
      <c r="I418" s="46"/>
    </row>
    <row r="419" spans="1:9" ht="18" customHeight="1" x14ac:dyDescent="0.3">
      <c r="A419" s="13" t="s">
        <v>27</v>
      </c>
      <c r="B419" s="13"/>
      <c r="C419" s="42">
        <v>0</v>
      </c>
      <c r="D419" s="47"/>
      <c r="E419" s="13"/>
      <c r="F419" s="44"/>
      <c r="G419" s="44"/>
      <c r="H419" s="48"/>
      <c r="I419" s="49"/>
    </row>
    <row r="420" spans="1:9" ht="18" customHeight="1" thickBot="1" x14ac:dyDescent="0.25">
      <c r="A420" s="13" t="s">
        <v>50</v>
      </c>
      <c r="B420" s="13"/>
      <c r="C420" s="42">
        <v>0</v>
      </c>
      <c r="D420" s="7"/>
      <c r="E420" s="13"/>
      <c r="F420" s="13"/>
      <c r="G420" s="13"/>
      <c r="H420" s="50"/>
      <c r="I420" s="50">
        <f>H404+H405+H406+H407+H408+H409+H410+H411+H412+H413+H414+H415+H416+H417+H403+H418</f>
        <v>232545.61</v>
      </c>
    </row>
    <row r="421" spans="1:9" ht="18" customHeight="1" thickBot="1" x14ac:dyDescent="0.25">
      <c r="A421" s="13"/>
      <c r="B421" s="13"/>
      <c r="C421" s="50"/>
      <c r="D421" s="50">
        <f>C412+C413+C414+C415+C416+C417+C418+C419+C420</f>
        <v>206775.84</v>
      </c>
      <c r="E421" s="13"/>
      <c r="F421" s="13" t="s">
        <v>110</v>
      </c>
      <c r="G421" s="13"/>
      <c r="H421" s="42"/>
      <c r="I421" s="42"/>
    </row>
    <row r="422" spans="1:9" ht="18" customHeight="1" x14ac:dyDescent="0.2">
      <c r="A422" s="13"/>
      <c r="B422" s="13"/>
      <c r="C422" s="54"/>
      <c r="D422" s="52"/>
      <c r="E422" s="13"/>
      <c r="F422" s="13"/>
      <c r="G422" s="13" t="s">
        <v>6</v>
      </c>
      <c r="H422" s="7">
        <v>0</v>
      </c>
      <c r="I422" s="7"/>
    </row>
    <row r="423" spans="1:9" ht="18" customHeight="1" x14ac:dyDescent="0.3">
      <c r="A423" s="13"/>
      <c r="B423" s="14"/>
      <c r="C423" s="93"/>
      <c r="D423" s="53"/>
      <c r="E423" s="13"/>
      <c r="F423" s="13"/>
      <c r="G423" s="13" t="s">
        <v>7</v>
      </c>
      <c r="H423" s="54">
        <v>1338099.06</v>
      </c>
      <c r="I423" s="7"/>
    </row>
    <row r="424" spans="1:9" ht="18" customHeight="1" x14ac:dyDescent="0.3">
      <c r="A424" s="13"/>
      <c r="B424" s="14"/>
      <c r="C424" s="94"/>
      <c r="D424" s="53"/>
      <c r="E424" s="13"/>
      <c r="F424" s="13"/>
      <c r="G424" s="13" t="s">
        <v>8</v>
      </c>
      <c r="H424" s="33">
        <v>681810.89</v>
      </c>
      <c r="I424" s="47"/>
    </row>
    <row r="425" spans="1:9" ht="18" customHeight="1" x14ac:dyDescent="0.2">
      <c r="A425" s="13"/>
      <c r="B425" s="13"/>
      <c r="C425" s="54"/>
      <c r="D425" s="34"/>
      <c r="E425" s="13"/>
      <c r="F425" s="13"/>
      <c r="G425" s="13" t="s">
        <v>9</v>
      </c>
      <c r="H425" s="33">
        <v>966632.85</v>
      </c>
      <c r="I425" s="47"/>
    </row>
    <row r="426" spans="1:9" ht="18" customHeight="1" x14ac:dyDescent="0.2">
      <c r="A426" s="13"/>
      <c r="B426" s="13"/>
      <c r="C426" s="47"/>
      <c r="D426" s="34"/>
      <c r="E426" s="13"/>
      <c r="F426" s="13"/>
      <c r="G426" s="61" t="s">
        <v>46</v>
      </c>
      <c r="H426" s="54">
        <v>0</v>
      </c>
      <c r="I426" s="7"/>
    </row>
    <row r="427" spans="1:9" ht="18" customHeight="1" x14ac:dyDescent="0.2">
      <c r="A427" s="13"/>
      <c r="B427" s="13"/>
      <c r="C427" s="47"/>
      <c r="D427" s="34"/>
      <c r="E427" s="13"/>
      <c r="F427" s="13"/>
      <c r="G427" s="61" t="s">
        <v>11</v>
      </c>
      <c r="H427" s="33">
        <v>0</v>
      </c>
      <c r="I427" s="47"/>
    </row>
    <row r="428" spans="1:9" ht="18" customHeight="1" x14ac:dyDescent="0.2">
      <c r="A428" s="13"/>
      <c r="B428" s="14"/>
      <c r="C428" s="47"/>
      <c r="D428" s="34"/>
      <c r="E428" s="13"/>
      <c r="F428" s="13"/>
      <c r="G428" s="55" t="s">
        <v>66</v>
      </c>
      <c r="H428" s="33">
        <v>0</v>
      </c>
      <c r="I428" s="47"/>
    </row>
    <row r="429" spans="1:9" ht="18" customHeight="1" thickBot="1" x14ac:dyDescent="0.25">
      <c r="A429" s="13"/>
      <c r="B429" s="14"/>
      <c r="C429" s="50"/>
      <c r="D429" s="51"/>
      <c r="E429" s="13"/>
      <c r="F429" s="13"/>
      <c r="G429" s="55" t="s">
        <v>98</v>
      </c>
      <c r="H429" s="56">
        <v>47534</v>
      </c>
      <c r="I429" s="50">
        <f>H422+H424+H423+H425+H426+H428+H429</f>
        <v>3034076.8000000003</v>
      </c>
    </row>
    <row r="430" spans="1:9" ht="18" customHeight="1" thickBot="1" x14ac:dyDescent="0.25">
      <c r="A430" s="13"/>
      <c r="B430" s="14"/>
      <c r="C430" s="95"/>
      <c r="D430" s="57">
        <f>D411+D421</f>
        <v>3266622.41</v>
      </c>
      <c r="E430" s="16"/>
      <c r="F430" s="13"/>
      <c r="G430" s="14"/>
      <c r="H430" s="58"/>
      <c r="I430" s="59">
        <f>I429+I420</f>
        <v>3266622.41</v>
      </c>
    </row>
    <row r="431" spans="1:9" ht="18" customHeight="1" thickTop="1" x14ac:dyDescent="0.2">
      <c r="A431" s="13"/>
      <c r="B431" s="14"/>
      <c r="C431" s="95"/>
      <c r="D431" s="16"/>
      <c r="E431" s="16"/>
      <c r="F431" s="13"/>
      <c r="G431" s="14"/>
      <c r="H431" s="16"/>
      <c r="I431" s="16"/>
    </row>
    <row r="432" spans="1:9" ht="18" customHeight="1" x14ac:dyDescent="0.2">
      <c r="A432" s="13"/>
      <c r="B432" s="13" t="s">
        <v>52</v>
      </c>
      <c r="C432" s="102" t="s">
        <v>52</v>
      </c>
      <c r="D432" s="102"/>
      <c r="E432" s="13"/>
      <c r="F432" s="13" t="s">
        <v>52</v>
      </c>
      <c r="G432" s="13"/>
      <c r="H432" s="13" t="s">
        <v>53</v>
      </c>
      <c r="I432" s="13"/>
    </row>
    <row r="433" spans="1:9" ht="23.25" customHeight="1" x14ac:dyDescent="0.2">
      <c r="A433" s="13"/>
      <c r="B433" s="20" t="s">
        <v>40</v>
      </c>
      <c r="C433" s="102" t="s">
        <v>39</v>
      </c>
      <c r="D433" s="102"/>
      <c r="E433" s="13"/>
      <c r="F433" s="13"/>
      <c r="G433" s="14" t="s">
        <v>38</v>
      </c>
      <c r="H433" s="13" t="s">
        <v>37</v>
      </c>
      <c r="I433" s="13"/>
    </row>
    <row r="434" spans="1:9" ht="18" customHeight="1" x14ac:dyDescent="0.2">
      <c r="A434" s="102" t="s">
        <v>42</v>
      </c>
      <c r="B434" s="102"/>
      <c r="C434" s="102"/>
      <c r="D434" s="102"/>
      <c r="E434" s="102"/>
      <c r="F434" s="102"/>
      <c r="G434" s="102"/>
      <c r="H434" s="102"/>
      <c r="I434" s="102"/>
    </row>
    <row r="435" spans="1:9" ht="18" customHeight="1" x14ac:dyDescent="0.2">
      <c r="A435" s="102" t="s">
        <v>43</v>
      </c>
      <c r="B435" s="102"/>
      <c r="C435" s="102"/>
      <c r="D435" s="102"/>
      <c r="E435" s="102"/>
      <c r="F435" s="102"/>
      <c r="G435" s="102"/>
      <c r="H435" s="102"/>
      <c r="I435" s="102"/>
    </row>
    <row r="436" spans="1:9" ht="18" customHeight="1" thickBot="1" x14ac:dyDescent="0.25">
      <c r="A436" s="105" t="s">
        <v>115</v>
      </c>
      <c r="B436" s="105"/>
      <c r="C436" s="105"/>
      <c r="D436" s="105"/>
      <c r="E436" s="105"/>
      <c r="F436" s="105"/>
      <c r="G436" s="105"/>
      <c r="H436" s="105"/>
      <c r="I436" s="105"/>
    </row>
    <row r="437" spans="1:9" ht="18" customHeight="1" thickTop="1" x14ac:dyDescent="0.2">
      <c r="A437" s="106" t="s">
        <v>44</v>
      </c>
      <c r="B437" s="107"/>
      <c r="C437" s="35"/>
      <c r="D437" s="6"/>
      <c r="E437" s="13"/>
      <c r="F437" s="106" t="s">
        <v>45</v>
      </c>
      <c r="G437" s="107"/>
      <c r="H437" s="3"/>
      <c r="I437" s="4"/>
    </row>
    <row r="438" spans="1:9" ht="18" customHeight="1" x14ac:dyDescent="0.2">
      <c r="A438" s="13" t="s">
        <v>116</v>
      </c>
      <c r="B438" s="13"/>
      <c r="C438" s="92"/>
      <c r="D438" s="11"/>
      <c r="E438" s="13"/>
      <c r="F438" s="13"/>
      <c r="G438" s="13"/>
      <c r="H438" s="9"/>
      <c r="I438" s="10"/>
    </row>
    <row r="439" spans="1:9" ht="18" customHeight="1" x14ac:dyDescent="0.2">
      <c r="A439" s="13"/>
      <c r="B439" s="13" t="s">
        <v>6</v>
      </c>
      <c r="C439" s="7">
        <v>0</v>
      </c>
      <c r="D439" s="5"/>
      <c r="E439" s="13"/>
      <c r="F439" s="13" t="s">
        <v>14</v>
      </c>
      <c r="G439" s="13"/>
      <c r="H439" s="32">
        <v>0</v>
      </c>
      <c r="I439" s="4"/>
    </row>
    <row r="440" spans="1:9" ht="18" customHeight="1" x14ac:dyDescent="0.2">
      <c r="A440" s="13"/>
      <c r="B440" s="13" t="s">
        <v>7</v>
      </c>
      <c r="C440" s="33">
        <v>1338099.06</v>
      </c>
      <c r="D440" s="34"/>
      <c r="E440" s="13"/>
      <c r="F440" s="13" t="s">
        <v>15</v>
      </c>
      <c r="G440" s="13"/>
      <c r="H440" s="7">
        <v>0</v>
      </c>
      <c r="I440" s="7"/>
    </row>
    <row r="441" spans="1:9" ht="18" customHeight="1" x14ac:dyDescent="0.2">
      <c r="A441" s="13"/>
      <c r="B441" s="13" t="s">
        <v>8</v>
      </c>
      <c r="C441" s="35">
        <v>681810.89</v>
      </c>
      <c r="D441" s="34"/>
      <c r="E441" s="13"/>
      <c r="F441" s="13" t="s">
        <v>16</v>
      </c>
      <c r="G441" s="13"/>
      <c r="H441" s="7">
        <v>0</v>
      </c>
      <c r="I441" s="36"/>
    </row>
    <row r="442" spans="1:9" ht="18" customHeight="1" x14ac:dyDescent="0.2">
      <c r="A442" s="13"/>
      <c r="B442" s="13" t="s">
        <v>9</v>
      </c>
      <c r="C442" s="42">
        <v>966632.85</v>
      </c>
      <c r="D442" s="37"/>
      <c r="E442" s="13"/>
      <c r="F442" s="13" t="s">
        <v>17</v>
      </c>
      <c r="G442" s="13"/>
      <c r="H442" s="7">
        <v>0</v>
      </c>
      <c r="I442" s="36"/>
    </row>
    <row r="443" spans="1:9" ht="18" customHeight="1" x14ac:dyDescent="0.2">
      <c r="A443" s="13"/>
      <c r="B443" s="13" t="s">
        <v>46</v>
      </c>
      <c r="C443" s="33">
        <v>0</v>
      </c>
      <c r="D443" s="38"/>
      <c r="E443" s="14"/>
      <c r="F443" s="13" t="s">
        <v>19</v>
      </c>
      <c r="G443" s="13"/>
      <c r="H443" s="7">
        <v>4000</v>
      </c>
      <c r="I443" s="36"/>
    </row>
    <row r="444" spans="1:9" ht="18" customHeight="1" x14ac:dyDescent="0.2">
      <c r="A444" s="13"/>
      <c r="B444" s="13" t="s">
        <v>11</v>
      </c>
      <c r="C444" s="33">
        <v>0</v>
      </c>
      <c r="D444" s="38"/>
      <c r="E444" s="14"/>
      <c r="F444" s="39" t="s">
        <v>20</v>
      </c>
      <c r="G444" s="40"/>
      <c r="H444" s="7">
        <v>21690</v>
      </c>
      <c r="I444" s="36"/>
    </row>
    <row r="445" spans="1:9" ht="18" customHeight="1" x14ac:dyDescent="0.2">
      <c r="A445" s="13"/>
      <c r="B445" s="13" t="s">
        <v>63</v>
      </c>
      <c r="C445" s="33">
        <v>0</v>
      </c>
      <c r="D445" s="38"/>
      <c r="E445" s="14"/>
      <c r="F445" s="13" t="s">
        <v>21</v>
      </c>
      <c r="G445" s="13"/>
      <c r="H445" s="7">
        <v>4941.5</v>
      </c>
      <c r="I445" s="36"/>
    </row>
    <row r="446" spans="1:9" ht="18" customHeight="1" x14ac:dyDescent="0.2">
      <c r="A446" s="13"/>
      <c r="B446" s="13" t="s">
        <v>97</v>
      </c>
      <c r="C446" s="33">
        <v>47534</v>
      </c>
      <c r="D446" s="41"/>
      <c r="E446" s="14"/>
      <c r="F446" s="13" t="s">
        <v>47</v>
      </c>
      <c r="G446" s="13"/>
      <c r="H446" s="7">
        <v>0</v>
      </c>
      <c r="I446" s="36"/>
    </row>
    <row r="447" spans="1:9" ht="18" customHeight="1" x14ac:dyDescent="0.2">
      <c r="A447" s="13"/>
      <c r="B447" s="13"/>
      <c r="C447" s="33"/>
      <c r="D447" s="41">
        <f>C439+C440+C441+C442+C443+C444+C445+C446</f>
        <v>3034076.8000000003</v>
      </c>
      <c r="E447" s="14"/>
      <c r="F447" s="13" t="s">
        <v>22</v>
      </c>
      <c r="G447" s="13"/>
      <c r="H447" s="7">
        <v>0</v>
      </c>
      <c r="I447" s="36"/>
    </row>
    <row r="448" spans="1:9" ht="18" customHeight="1" x14ac:dyDescent="0.2">
      <c r="A448" s="13" t="s">
        <v>28</v>
      </c>
      <c r="B448" s="13"/>
      <c r="C448" s="42">
        <v>106785</v>
      </c>
      <c r="D448" s="42"/>
      <c r="E448" s="16"/>
      <c r="F448" s="13" t="s">
        <v>23</v>
      </c>
      <c r="G448" s="13"/>
      <c r="H448" s="7">
        <v>0</v>
      </c>
      <c r="I448" s="36"/>
    </row>
    <row r="449" spans="1:9" ht="18" customHeight="1" x14ac:dyDescent="0.2">
      <c r="A449" s="13" t="s">
        <v>30</v>
      </c>
      <c r="B449" s="13"/>
      <c r="C449" s="7">
        <v>5700</v>
      </c>
      <c r="D449" s="42"/>
      <c r="E449" s="16"/>
      <c r="F449" s="13" t="s">
        <v>24</v>
      </c>
      <c r="G449" s="13"/>
      <c r="H449" s="7">
        <v>0</v>
      </c>
      <c r="I449" s="36"/>
    </row>
    <row r="450" spans="1:9" ht="18" customHeight="1" x14ac:dyDescent="0.2">
      <c r="A450" s="13" t="s">
        <v>48</v>
      </c>
      <c r="B450" s="13"/>
      <c r="C450" s="7">
        <v>0</v>
      </c>
      <c r="D450" s="7"/>
      <c r="E450" s="16"/>
      <c r="F450" s="13" t="s">
        <v>49</v>
      </c>
      <c r="G450" s="13"/>
      <c r="H450" s="7">
        <v>108.84</v>
      </c>
      <c r="I450" s="36"/>
    </row>
    <row r="451" spans="1:9" ht="18" customHeight="1" x14ac:dyDescent="0.2">
      <c r="A451" s="13" t="s">
        <v>34</v>
      </c>
      <c r="B451" s="13"/>
      <c r="C451" s="7">
        <f>SUM(B449:B451)</f>
        <v>0</v>
      </c>
      <c r="D451" s="34"/>
      <c r="E451" s="13"/>
      <c r="F451" s="13" t="s">
        <v>50</v>
      </c>
      <c r="G451" s="13"/>
      <c r="H451" s="7">
        <v>0</v>
      </c>
      <c r="I451" s="36"/>
    </row>
    <row r="452" spans="1:9" ht="18" customHeight="1" x14ac:dyDescent="0.2">
      <c r="A452" s="13" t="s">
        <v>31</v>
      </c>
      <c r="B452" s="13"/>
      <c r="C452" s="7">
        <v>0</v>
      </c>
      <c r="D452" s="34"/>
      <c r="E452" s="13"/>
      <c r="F452" s="13" t="s">
        <v>31</v>
      </c>
      <c r="G452" s="13"/>
      <c r="H452" s="7">
        <v>42150</v>
      </c>
      <c r="I452" s="36"/>
    </row>
    <row r="453" spans="1:9" ht="18" customHeight="1" x14ac:dyDescent="0.2">
      <c r="A453" s="13" t="s">
        <v>51</v>
      </c>
      <c r="B453" s="13"/>
      <c r="C453" s="7">
        <v>13.43</v>
      </c>
      <c r="D453" s="34"/>
      <c r="E453" s="13"/>
      <c r="F453" s="13" t="s">
        <v>27</v>
      </c>
      <c r="G453" s="13"/>
      <c r="H453" s="7">
        <v>0</v>
      </c>
      <c r="I453" s="7"/>
    </row>
    <row r="454" spans="1:9" ht="18" customHeight="1" x14ac:dyDescent="0.3">
      <c r="A454" s="13" t="s">
        <v>35</v>
      </c>
      <c r="B454" s="13"/>
      <c r="C454" s="7">
        <v>0</v>
      </c>
      <c r="D454" s="43"/>
      <c r="E454" s="13"/>
      <c r="F454" s="13" t="s">
        <v>112</v>
      </c>
      <c r="G454" s="44"/>
      <c r="H454" s="86">
        <v>0</v>
      </c>
      <c r="I454" s="46"/>
    </row>
    <row r="455" spans="1:9" ht="18" customHeight="1" x14ac:dyDescent="0.3">
      <c r="A455" s="13" t="s">
        <v>27</v>
      </c>
      <c r="B455" s="13"/>
      <c r="C455" s="42">
        <v>0</v>
      </c>
      <c r="D455" s="47"/>
      <c r="E455" s="13"/>
      <c r="F455" s="44"/>
      <c r="G455" s="44"/>
      <c r="H455" s="48"/>
      <c r="I455" s="49"/>
    </row>
    <row r="456" spans="1:9" ht="18" customHeight="1" thickBot="1" x14ac:dyDescent="0.25">
      <c r="A456" s="13" t="s">
        <v>50</v>
      </c>
      <c r="B456" s="13"/>
      <c r="C456" s="42">
        <v>0</v>
      </c>
      <c r="D456" s="7"/>
      <c r="E456" s="13"/>
      <c r="F456" s="13"/>
      <c r="G456" s="13"/>
      <c r="H456" s="50"/>
      <c r="I456" s="50">
        <f>H440+H441+H442+H443+H444+H445+H446+H447+H448+H449+H450+H451+H452+H453+H439+H454</f>
        <v>72890.34</v>
      </c>
    </row>
    <row r="457" spans="1:9" ht="18" customHeight="1" thickBot="1" x14ac:dyDescent="0.25">
      <c r="A457" s="13"/>
      <c r="B457" s="13"/>
      <c r="C457" s="50"/>
      <c r="D457" s="50">
        <f>C448+C449+C450+C451+C452+C453+C454+C455+C456</f>
        <v>112498.43</v>
      </c>
      <c r="E457" s="13"/>
      <c r="F457" s="13" t="s">
        <v>117</v>
      </c>
      <c r="G457" s="13"/>
      <c r="H457" s="42"/>
      <c r="I457" s="42"/>
    </row>
    <row r="458" spans="1:9" ht="18" customHeight="1" x14ac:dyDescent="0.2">
      <c r="A458" s="13"/>
      <c r="B458" s="13"/>
      <c r="C458" s="54"/>
      <c r="D458" s="52"/>
      <c r="E458" s="13"/>
      <c r="F458" s="13"/>
      <c r="G458" s="13" t="s">
        <v>6</v>
      </c>
      <c r="H458" s="7">
        <v>0</v>
      </c>
      <c r="I458" s="7"/>
    </row>
    <row r="459" spans="1:9" ht="18" customHeight="1" x14ac:dyDescent="0.3">
      <c r="A459" s="13"/>
      <c r="B459" s="14"/>
      <c r="C459" s="93"/>
      <c r="D459" s="53"/>
      <c r="E459" s="13"/>
      <c r="F459" s="13"/>
      <c r="G459" s="13" t="s">
        <v>7</v>
      </c>
      <c r="H459" s="54">
        <v>1420368.15</v>
      </c>
      <c r="I459" s="7"/>
    </row>
    <row r="460" spans="1:9" ht="18" customHeight="1" x14ac:dyDescent="0.3">
      <c r="A460" s="13"/>
      <c r="B460" s="14"/>
      <c r="C460" s="94"/>
      <c r="D460" s="53"/>
      <c r="E460" s="13"/>
      <c r="F460" s="13"/>
      <c r="G460" s="13" t="s">
        <v>8</v>
      </c>
      <c r="H460" s="33">
        <v>639660.89</v>
      </c>
      <c r="I460" s="47"/>
    </row>
    <row r="461" spans="1:9" ht="18" customHeight="1" x14ac:dyDescent="0.2">
      <c r="A461" s="13"/>
      <c r="B461" s="13"/>
      <c r="C461" s="54"/>
      <c r="D461" s="34"/>
      <c r="E461" s="13"/>
      <c r="F461" s="13"/>
      <c r="G461" s="13" t="s">
        <v>9</v>
      </c>
      <c r="H461" s="33">
        <v>966632.85</v>
      </c>
      <c r="I461" s="47"/>
    </row>
    <row r="462" spans="1:9" ht="18" customHeight="1" x14ac:dyDescent="0.2">
      <c r="A462" s="13"/>
      <c r="B462" s="13"/>
      <c r="C462" s="47"/>
      <c r="D462" s="34"/>
      <c r="E462" s="13"/>
      <c r="F462" s="13"/>
      <c r="G462" s="61" t="s">
        <v>46</v>
      </c>
      <c r="H462" s="54">
        <v>0</v>
      </c>
      <c r="I462" s="7"/>
    </row>
    <row r="463" spans="1:9" ht="18" customHeight="1" x14ac:dyDescent="0.2">
      <c r="A463" s="13"/>
      <c r="B463" s="13"/>
      <c r="C463" s="47"/>
      <c r="D463" s="34"/>
      <c r="E463" s="13"/>
      <c r="F463" s="13"/>
      <c r="G463" s="61" t="s">
        <v>11</v>
      </c>
      <c r="H463" s="33">
        <v>0</v>
      </c>
      <c r="I463" s="47"/>
    </row>
    <row r="464" spans="1:9" ht="18" customHeight="1" x14ac:dyDescent="0.2">
      <c r="A464" s="13"/>
      <c r="B464" s="14"/>
      <c r="C464" s="47"/>
      <c r="D464" s="34"/>
      <c r="E464" s="13"/>
      <c r="F464" s="13"/>
      <c r="G464" s="55" t="s">
        <v>66</v>
      </c>
      <c r="H464" s="33">
        <v>0</v>
      </c>
      <c r="I464" s="47"/>
    </row>
    <row r="465" spans="1:9" ht="18" customHeight="1" thickBot="1" x14ac:dyDescent="0.25">
      <c r="A465" s="13"/>
      <c r="B465" s="14"/>
      <c r="C465" s="50"/>
      <c r="D465" s="51"/>
      <c r="E465" s="13"/>
      <c r="F465" s="13"/>
      <c r="G465" s="55" t="s">
        <v>98</v>
      </c>
      <c r="H465" s="56">
        <v>47023</v>
      </c>
      <c r="I465" s="50">
        <f>H458+H460+H459+H461+H462+H464+H465</f>
        <v>3073684.89</v>
      </c>
    </row>
    <row r="466" spans="1:9" ht="18" customHeight="1" thickBot="1" x14ac:dyDescent="0.25">
      <c r="A466" s="13"/>
      <c r="B466" s="14"/>
      <c r="C466" s="95"/>
      <c r="D466" s="57">
        <f>D447+D457</f>
        <v>3146575.2300000004</v>
      </c>
      <c r="E466" s="16"/>
      <c r="F466" s="13"/>
      <c r="G466" s="14"/>
      <c r="H466" s="58"/>
      <c r="I466" s="59">
        <f>I465+I456</f>
        <v>3146575.23</v>
      </c>
    </row>
    <row r="467" spans="1:9" ht="18" customHeight="1" thickTop="1" x14ac:dyDescent="0.2">
      <c r="A467" s="13"/>
      <c r="B467" s="14"/>
      <c r="C467" s="95"/>
      <c r="D467" s="16"/>
      <c r="E467" s="16"/>
      <c r="F467" s="13"/>
      <c r="G467" s="14"/>
      <c r="H467" s="16"/>
      <c r="I467" s="16"/>
    </row>
    <row r="468" spans="1:9" ht="18" customHeight="1" x14ac:dyDescent="0.2">
      <c r="A468" s="13"/>
      <c r="B468" s="13" t="s">
        <v>52</v>
      </c>
      <c r="C468" s="102" t="s">
        <v>52</v>
      </c>
      <c r="D468" s="102"/>
      <c r="E468" s="13"/>
      <c r="F468" s="13" t="s">
        <v>52</v>
      </c>
      <c r="G468" s="13"/>
      <c r="H468" s="13" t="s">
        <v>53</v>
      </c>
      <c r="I468" s="13"/>
    </row>
    <row r="469" spans="1:9" ht="23.25" customHeight="1" x14ac:dyDescent="0.2">
      <c r="A469" s="13"/>
      <c r="B469" s="20" t="s">
        <v>40</v>
      </c>
      <c r="C469" s="102" t="s">
        <v>39</v>
      </c>
      <c r="D469" s="102"/>
      <c r="E469" s="13"/>
      <c r="F469" s="13"/>
      <c r="G469" s="14" t="s">
        <v>38</v>
      </c>
      <c r="H469" s="13" t="s">
        <v>37</v>
      </c>
      <c r="I469" s="13"/>
    </row>
    <row r="470" spans="1:9" ht="18" customHeight="1" x14ac:dyDescent="0.2">
      <c r="A470" s="102" t="s">
        <v>42</v>
      </c>
      <c r="B470" s="102"/>
      <c r="C470" s="102"/>
      <c r="D470" s="102"/>
      <c r="E470" s="102"/>
      <c r="F470" s="102"/>
      <c r="G470" s="102"/>
      <c r="H470" s="102"/>
      <c r="I470" s="102"/>
    </row>
    <row r="471" spans="1:9" ht="18" customHeight="1" x14ac:dyDescent="0.2">
      <c r="A471" s="102" t="s">
        <v>43</v>
      </c>
      <c r="B471" s="102"/>
      <c r="C471" s="102"/>
      <c r="D471" s="102"/>
      <c r="E471" s="102"/>
      <c r="F471" s="102"/>
      <c r="G471" s="102"/>
      <c r="H471" s="102"/>
      <c r="I471" s="102"/>
    </row>
    <row r="472" spans="1:9" ht="18" customHeight="1" thickBot="1" x14ac:dyDescent="0.25">
      <c r="A472" s="105" t="s">
        <v>119</v>
      </c>
      <c r="B472" s="105"/>
      <c r="C472" s="105"/>
      <c r="D472" s="105"/>
      <c r="E472" s="105"/>
      <c r="F472" s="105"/>
      <c r="G472" s="105"/>
      <c r="H472" s="105"/>
      <c r="I472" s="105"/>
    </row>
    <row r="473" spans="1:9" ht="18" customHeight="1" thickTop="1" x14ac:dyDescent="0.2">
      <c r="A473" s="106" t="s">
        <v>44</v>
      </c>
      <c r="B473" s="107"/>
      <c r="C473" s="35"/>
      <c r="D473" s="6"/>
      <c r="E473" s="13"/>
      <c r="F473" s="106" t="s">
        <v>45</v>
      </c>
      <c r="G473" s="107"/>
      <c r="H473" s="3"/>
      <c r="I473" s="4"/>
    </row>
    <row r="474" spans="1:9" ht="18" customHeight="1" x14ac:dyDescent="0.2">
      <c r="A474" s="13" t="s">
        <v>120</v>
      </c>
      <c r="B474" s="13"/>
      <c r="C474" s="92"/>
      <c r="D474" s="11"/>
      <c r="E474" s="13"/>
      <c r="F474" s="13"/>
      <c r="G474" s="13"/>
      <c r="H474" s="9"/>
      <c r="I474" s="10"/>
    </row>
    <row r="475" spans="1:9" ht="18" customHeight="1" x14ac:dyDescent="0.2">
      <c r="A475" s="13"/>
      <c r="B475" s="13" t="s">
        <v>6</v>
      </c>
      <c r="C475" s="7">
        <v>0</v>
      </c>
      <c r="D475" s="5"/>
      <c r="E475" s="13"/>
      <c r="F475" s="13" t="s">
        <v>14</v>
      </c>
      <c r="G475" s="13"/>
      <c r="H475" s="32">
        <v>0</v>
      </c>
      <c r="I475" s="4"/>
    </row>
    <row r="476" spans="1:9" ht="18" customHeight="1" x14ac:dyDescent="0.2">
      <c r="A476" s="13"/>
      <c r="B476" s="13" t="s">
        <v>7</v>
      </c>
      <c r="C476" s="33">
        <v>1420368.15</v>
      </c>
      <c r="D476" s="34"/>
      <c r="E476" s="13"/>
      <c r="F476" s="13" t="s">
        <v>15</v>
      </c>
      <c r="G476" s="13"/>
      <c r="H476" s="7">
        <v>18810</v>
      </c>
      <c r="I476" s="7"/>
    </row>
    <row r="477" spans="1:9" ht="18" customHeight="1" x14ac:dyDescent="0.2">
      <c r="A477" s="13"/>
      <c r="B477" s="13" t="s">
        <v>8</v>
      </c>
      <c r="C477" s="35">
        <v>639660.89</v>
      </c>
      <c r="D477" s="34"/>
      <c r="E477" s="13"/>
      <c r="F477" s="13" t="s">
        <v>16</v>
      </c>
      <c r="G477" s="13"/>
      <c r="H477" s="7">
        <v>0</v>
      </c>
      <c r="I477" s="36"/>
    </row>
    <row r="478" spans="1:9" ht="18" customHeight="1" x14ac:dyDescent="0.2">
      <c r="A478" s="13"/>
      <c r="B478" s="13" t="s">
        <v>9</v>
      </c>
      <c r="C478" s="42">
        <v>966632.85</v>
      </c>
      <c r="D478" s="37"/>
      <c r="E478" s="13"/>
      <c r="F478" s="13" t="s">
        <v>17</v>
      </c>
      <c r="G478" s="13"/>
      <c r="H478" s="7">
        <v>23340</v>
      </c>
      <c r="I478" s="36"/>
    </row>
    <row r="479" spans="1:9" ht="18" customHeight="1" x14ac:dyDescent="0.2">
      <c r="A479" s="13"/>
      <c r="B479" s="13" t="s">
        <v>46</v>
      </c>
      <c r="C479" s="33">
        <v>0</v>
      </c>
      <c r="D479" s="38"/>
      <c r="E479" s="14"/>
      <c r="F479" s="13" t="s">
        <v>19</v>
      </c>
      <c r="G479" s="13"/>
      <c r="H479" s="7">
        <v>4000</v>
      </c>
      <c r="I479" s="36"/>
    </row>
    <row r="480" spans="1:9" ht="18" customHeight="1" x14ac:dyDescent="0.2">
      <c r="A480" s="13"/>
      <c r="B480" s="13" t="s">
        <v>11</v>
      </c>
      <c r="C480" s="33">
        <v>0</v>
      </c>
      <c r="D480" s="38"/>
      <c r="E480" s="14"/>
      <c r="F480" s="39" t="s">
        <v>20</v>
      </c>
      <c r="G480" s="40"/>
      <c r="H480" s="7">
        <v>24890</v>
      </c>
      <c r="I480" s="36"/>
    </row>
    <row r="481" spans="1:9" ht="18" customHeight="1" x14ac:dyDescent="0.2">
      <c r="A481" s="13"/>
      <c r="B481" s="13" t="s">
        <v>63</v>
      </c>
      <c r="C481" s="33">
        <v>0</v>
      </c>
      <c r="D481" s="38"/>
      <c r="E481" s="14"/>
      <c r="F481" s="13" t="s">
        <v>21</v>
      </c>
      <c r="G481" s="13"/>
      <c r="H481" s="7">
        <v>21046.9</v>
      </c>
      <c r="I481" s="36"/>
    </row>
    <row r="482" spans="1:9" ht="18" customHeight="1" x14ac:dyDescent="0.2">
      <c r="A482" s="13"/>
      <c r="B482" s="13" t="s">
        <v>97</v>
      </c>
      <c r="C482" s="33">
        <v>47023</v>
      </c>
      <c r="D482" s="41"/>
      <c r="E482" s="14"/>
      <c r="F482" s="13" t="s">
        <v>47</v>
      </c>
      <c r="G482" s="13"/>
      <c r="H482" s="7">
        <v>2000</v>
      </c>
      <c r="I482" s="36"/>
    </row>
    <row r="483" spans="1:9" ht="18" customHeight="1" x14ac:dyDescent="0.2">
      <c r="A483" s="13"/>
      <c r="B483" s="13"/>
      <c r="C483" s="33"/>
      <c r="D483" s="41">
        <f>C475+C476+C477+C478+C479+C480+C481+C482</f>
        <v>3073684.89</v>
      </c>
      <c r="E483" s="14"/>
      <c r="F483" s="13" t="s">
        <v>22</v>
      </c>
      <c r="G483" s="13"/>
      <c r="H483" s="7">
        <v>0</v>
      </c>
      <c r="I483" s="36"/>
    </row>
    <row r="484" spans="1:9" ht="18" customHeight="1" x14ac:dyDescent="0.2">
      <c r="A484" s="13" t="s">
        <v>28</v>
      </c>
      <c r="B484" s="13"/>
      <c r="C484" s="42">
        <v>116544</v>
      </c>
      <c r="D484" s="42"/>
      <c r="E484" s="16"/>
      <c r="F484" s="13" t="s">
        <v>23</v>
      </c>
      <c r="G484" s="13"/>
      <c r="H484" s="7">
        <v>0</v>
      </c>
      <c r="I484" s="36"/>
    </row>
    <row r="485" spans="1:9" ht="18" customHeight="1" x14ac:dyDescent="0.2">
      <c r="A485" s="13" t="s">
        <v>30</v>
      </c>
      <c r="B485" s="13"/>
      <c r="C485" s="7">
        <v>3200</v>
      </c>
      <c r="D485" s="42"/>
      <c r="E485" s="16"/>
      <c r="F485" s="13" t="s">
        <v>24</v>
      </c>
      <c r="G485" s="13"/>
      <c r="H485" s="7">
        <v>0</v>
      </c>
      <c r="I485" s="36"/>
    </row>
    <row r="486" spans="1:9" ht="18" customHeight="1" x14ac:dyDescent="0.2">
      <c r="A486" s="13" t="s">
        <v>48</v>
      </c>
      <c r="B486" s="13"/>
      <c r="C486" s="7">
        <v>0</v>
      </c>
      <c r="D486" s="7"/>
      <c r="E486" s="16"/>
      <c r="F486" s="13" t="s">
        <v>49</v>
      </c>
      <c r="G486" s="13"/>
      <c r="H486" s="7">
        <v>13.43</v>
      </c>
      <c r="I486" s="36"/>
    </row>
    <row r="487" spans="1:9" ht="18" customHeight="1" x14ac:dyDescent="0.2">
      <c r="A487" s="13" t="s">
        <v>34</v>
      </c>
      <c r="B487" s="13"/>
      <c r="C487" s="7">
        <f>SUM(B485:B487)</f>
        <v>0</v>
      </c>
      <c r="D487" s="34"/>
      <c r="E487" s="13"/>
      <c r="F487" s="13" t="s">
        <v>50</v>
      </c>
      <c r="G487" s="13"/>
      <c r="H487" s="7">
        <v>0</v>
      </c>
      <c r="I487" s="36"/>
    </row>
    <row r="488" spans="1:9" ht="18" customHeight="1" x14ac:dyDescent="0.2">
      <c r="A488" s="13" t="s">
        <v>31</v>
      </c>
      <c r="B488" s="13"/>
      <c r="C488" s="7">
        <v>0</v>
      </c>
      <c r="D488" s="34"/>
      <c r="E488" s="13"/>
      <c r="F488" s="13" t="s">
        <v>31</v>
      </c>
      <c r="G488" s="13"/>
      <c r="H488" s="7">
        <v>0</v>
      </c>
      <c r="I488" s="36"/>
    </row>
    <row r="489" spans="1:9" ht="18" customHeight="1" x14ac:dyDescent="0.2">
      <c r="A489" s="13" t="s">
        <v>51</v>
      </c>
      <c r="B489" s="13"/>
      <c r="C489" s="7">
        <v>196.7</v>
      </c>
      <c r="D489" s="34"/>
      <c r="E489" s="13"/>
      <c r="F489" s="13" t="s">
        <v>27</v>
      </c>
      <c r="G489" s="13"/>
      <c r="H489" s="7">
        <v>0</v>
      </c>
      <c r="I489" s="7"/>
    </row>
    <row r="490" spans="1:9" ht="18" customHeight="1" x14ac:dyDescent="0.3">
      <c r="A490" s="13" t="s">
        <v>35</v>
      </c>
      <c r="B490" s="13"/>
      <c r="C490" s="7">
        <v>0</v>
      </c>
      <c r="D490" s="43"/>
      <c r="E490" s="13"/>
      <c r="F490" s="13" t="s">
        <v>112</v>
      </c>
      <c r="G490" s="44"/>
      <c r="H490" s="86">
        <v>0</v>
      </c>
      <c r="I490" s="46"/>
    </row>
    <row r="491" spans="1:9" ht="18" customHeight="1" x14ac:dyDescent="0.3">
      <c r="A491" s="13" t="s">
        <v>27</v>
      </c>
      <c r="B491" s="13"/>
      <c r="C491" s="42">
        <v>0</v>
      </c>
      <c r="D491" s="47"/>
      <c r="E491" s="13"/>
      <c r="F491" s="44"/>
      <c r="G491" s="44"/>
      <c r="H491" s="48"/>
      <c r="I491" s="49"/>
    </row>
    <row r="492" spans="1:9" ht="18" customHeight="1" thickBot="1" x14ac:dyDescent="0.25">
      <c r="A492" s="13" t="s">
        <v>50</v>
      </c>
      <c r="B492" s="13"/>
      <c r="C492" s="42">
        <v>0</v>
      </c>
      <c r="D492" s="7"/>
      <c r="E492" s="13"/>
      <c r="F492" s="13"/>
      <c r="G492" s="13"/>
      <c r="H492" s="50"/>
      <c r="I492" s="50">
        <f>H476+H477+H478+H479+H480+H481+H482+H483+H484+H485+H486+H487+H488+H489+H475+H490</f>
        <v>94100.329999999987</v>
      </c>
    </row>
    <row r="493" spans="1:9" ht="18" customHeight="1" thickBot="1" x14ac:dyDescent="0.25">
      <c r="A493" s="13"/>
      <c r="B493" s="13"/>
      <c r="C493" s="50"/>
      <c r="D493" s="50">
        <f>C484+C485+C486+C487+C488+C489+C490+C491+C492</f>
        <v>119940.7</v>
      </c>
      <c r="E493" s="13"/>
      <c r="F493" s="13" t="s">
        <v>121</v>
      </c>
      <c r="G493" s="13"/>
      <c r="H493" s="42"/>
      <c r="I493" s="42"/>
    </row>
    <row r="494" spans="1:9" ht="18" customHeight="1" x14ac:dyDescent="0.2">
      <c r="A494" s="13"/>
      <c r="B494" s="13"/>
      <c r="C494" s="54"/>
      <c r="D494" s="52"/>
      <c r="E494" s="13"/>
      <c r="F494" s="13"/>
      <c r="G494" s="13" t="s">
        <v>6</v>
      </c>
      <c r="H494" s="7">
        <v>0</v>
      </c>
      <c r="I494" s="7"/>
    </row>
    <row r="495" spans="1:9" ht="18" customHeight="1" x14ac:dyDescent="0.3">
      <c r="A495" s="13"/>
      <c r="B495" s="14"/>
      <c r="C495" s="93"/>
      <c r="D495" s="53"/>
      <c r="E495" s="13"/>
      <c r="F495" s="13"/>
      <c r="G495" s="13" t="s">
        <v>7</v>
      </c>
      <c r="H495" s="54">
        <v>1486501.52</v>
      </c>
      <c r="I495" s="7"/>
    </row>
    <row r="496" spans="1:9" ht="18" customHeight="1" x14ac:dyDescent="0.3">
      <c r="A496" s="13"/>
      <c r="B496" s="14"/>
      <c r="C496" s="94"/>
      <c r="D496" s="53"/>
      <c r="E496" s="13"/>
      <c r="F496" s="13"/>
      <c r="G496" s="13" t="s">
        <v>8</v>
      </c>
      <c r="H496" s="33">
        <v>597510.89</v>
      </c>
      <c r="I496" s="47"/>
    </row>
    <row r="497" spans="1:9" ht="18" customHeight="1" x14ac:dyDescent="0.2">
      <c r="A497" s="13"/>
      <c r="B497" s="13"/>
      <c r="C497" s="54"/>
      <c r="D497" s="34"/>
      <c r="E497" s="13"/>
      <c r="F497" s="13"/>
      <c r="G497" s="13" t="s">
        <v>9</v>
      </c>
      <c r="H497" s="33">
        <v>966632.85</v>
      </c>
      <c r="I497" s="47"/>
    </row>
    <row r="498" spans="1:9" ht="18" customHeight="1" x14ac:dyDescent="0.2">
      <c r="A498" s="13"/>
      <c r="B498" s="13"/>
      <c r="C498" s="47"/>
      <c r="D498" s="34"/>
      <c r="E498" s="13"/>
      <c r="F498" s="13"/>
      <c r="G498" s="61" t="s">
        <v>46</v>
      </c>
      <c r="H498" s="54">
        <v>0</v>
      </c>
      <c r="I498" s="7"/>
    </row>
    <row r="499" spans="1:9" ht="18" customHeight="1" x14ac:dyDescent="0.2">
      <c r="A499" s="13"/>
      <c r="B499" s="13"/>
      <c r="C499" s="47"/>
      <c r="D499" s="34"/>
      <c r="E499" s="13"/>
      <c r="F499" s="13"/>
      <c r="G499" s="61" t="s">
        <v>11</v>
      </c>
      <c r="H499" s="33">
        <v>0</v>
      </c>
      <c r="I499" s="47"/>
    </row>
    <row r="500" spans="1:9" ht="18" customHeight="1" x14ac:dyDescent="0.2">
      <c r="A500" s="13"/>
      <c r="B500" s="14"/>
      <c r="C500" s="47"/>
      <c r="D500" s="34"/>
      <c r="E500" s="13"/>
      <c r="F500" s="13"/>
      <c r="G500" s="55" t="s">
        <v>66</v>
      </c>
      <c r="H500" s="33">
        <v>0</v>
      </c>
      <c r="I500" s="47"/>
    </row>
    <row r="501" spans="1:9" ht="18" customHeight="1" thickBot="1" x14ac:dyDescent="0.25">
      <c r="A501" s="13"/>
      <c r="B501" s="14"/>
      <c r="C501" s="50"/>
      <c r="D501" s="51"/>
      <c r="E501" s="13"/>
      <c r="F501" s="13"/>
      <c r="G501" s="55" t="s">
        <v>98</v>
      </c>
      <c r="H501" s="56">
        <v>48880</v>
      </c>
      <c r="I501" s="50">
        <f>H494+H496+H495+H497+H498+H500+H501</f>
        <v>3099525.2600000002</v>
      </c>
    </row>
    <row r="502" spans="1:9" ht="18" customHeight="1" thickBot="1" x14ac:dyDescent="0.25">
      <c r="A502" s="13"/>
      <c r="B502" s="14"/>
      <c r="C502" s="95"/>
      <c r="D502" s="57">
        <f>D483+D493</f>
        <v>3193625.5900000003</v>
      </c>
      <c r="E502" s="16"/>
      <c r="F502" s="13"/>
      <c r="G502" s="14"/>
      <c r="H502" s="58"/>
      <c r="I502" s="59">
        <f>I501+I492</f>
        <v>3193625.5900000003</v>
      </c>
    </row>
    <row r="503" spans="1:9" ht="18" customHeight="1" thickTop="1" x14ac:dyDescent="0.2">
      <c r="A503" s="13"/>
      <c r="B503" s="14"/>
      <c r="C503" s="95"/>
      <c r="D503" s="16"/>
      <c r="E503" s="16"/>
      <c r="F503" s="13"/>
      <c r="G503" s="14"/>
      <c r="H503" s="16"/>
      <c r="I503" s="16"/>
    </row>
    <row r="504" spans="1:9" ht="18" customHeight="1" x14ac:dyDescent="0.2">
      <c r="A504" s="13"/>
      <c r="B504" s="13" t="s">
        <v>52</v>
      </c>
      <c r="C504" s="102" t="s">
        <v>52</v>
      </c>
      <c r="D504" s="102"/>
      <c r="E504" s="13"/>
      <c r="F504" s="13" t="s">
        <v>52</v>
      </c>
      <c r="G504" s="13"/>
      <c r="H504" s="13" t="s">
        <v>53</v>
      </c>
      <c r="I504" s="13"/>
    </row>
    <row r="505" spans="1:9" ht="23.25" customHeight="1" x14ac:dyDescent="0.2">
      <c r="A505" s="13"/>
      <c r="B505" s="20" t="s">
        <v>40</v>
      </c>
      <c r="C505" s="102" t="s">
        <v>39</v>
      </c>
      <c r="D505" s="102"/>
      <c r="E505" s="13"/>
      <c r="F505" s="13"/>
      <c r="G505" s="14" t="s">
        <v>38</v>
      </c>
      <c r="H505" s="13" t="s">
        <v>37</v>
      </c>
      <c r="I505" s="13"/>
    </row>
    <row r="506" spans="1:9" ht="18" customHeight="1" x14ac:dyDescent="0.2">
      <c r="A506" s="102" t="s">
        <v>42</v>
      </c>
      <c r="B506" s="102"/>
      <c r="C506" s="102"/>
      <c r="D506" s="102"/>
      <c r="E506" s="102"/>
      <c r="F506" s="102"/>
      <c r="G506" s="102"/>
      <c r="H506" s="102"/>
      <c r="I506" s="102"/>
    </row>
    <row r="507" spans="1:9" ht="18" customHeight="1" x14ac:dyDescent="0.2">
      <c r="A507" s="102" t="s">
        <v>43</v>
      </c>
      <c r="B507" s="102"/>
      <c r="C507" s="102"/>
      <c r="D507" s="102"/>
      <c r="E507" s="102"/>
      <c r="F507" s="102"/>
      <c r="G507" s="102"/>
      <c r="H507" s="102"/>
      <c r="I507" s="102"/>
    </row>
    <row r="508" spans="1:9" ht="18" customHeight="1" thickBot="1" x14ac:dyDescent="0.25">
      <c r="A508" s="105" t="s">
        <v>123</v>
      </c>
      <c r="B508" s="105"/>
      <c r="C508" s="105"/>
      <c r="D508" s="105"/>
      <c r="E508" s="105"/>
      <c r="F508" s="105"/>
      <c r="G508" s="105"/>
      <c r="H508" s="105"/>
      <c r="I508" s="105"/>
    </row>
    <row r="509" spans="1:9" ht="18" customHeight="1" thickTop="1" x14ac:dyDescent="0.2">
      <c r="A509" s="106" t="s">
        <v>44</v>
      </c>
      <c r="B509" s="107"/>
      <c r="C509" s="35"/>
      <c r="D509" s="6"/>
      <c r="E509" s="13"/>
      <c r="F509" s="106" t="s">
        <v>45</v>
      </c>
      <c r="G509" s="107"/>
      <c r="H509" s="3"/>
      <c r="I509" s="4"/>
    </row>
    <row r="510" spans="1:9" ht="18" customHeight="1" x14ac:dyDescent="0.2">
      <c r="A510" s="13" t="s">
        <v>124</v>
      </c>
      <c r="B510" s="13"/>
      <c r="C510" s="92"/>
      <c r="D510" s="11"/>
      <c r="E510" s="13"/>
      <c r="F510" s="13"/>
      <c r="G510" s="13"/>
      <c r="H510" s="9"/>
      <c r="I510" s="10"/>
    </row>
    <row r="511" spans="1:9" ht="18" customHeight="1" x14ac:dyDescent="0.2">
      <c r="A511" s="13"/>
      <c r="B511" s="13" t="s">
        <v>6</v>
      </c>
      <c r="C511" s="7">
        <v>0</v>
      </c>
      <c r="D511" s="5"/>
      <c r="E511" s="13"/>
      <c r="F511" s="13" t="s">
        <v>14</v>
      </c>
      <c r="G511" s="13"/>
      <c r="H511" s="32">
        <v>0</v>
      </c>
      <c r="I511" s="4"/>
    </row>
    <row r="512" spans="1:9" ht="18" customHeight="1" x14ac:dyDescent="0.2">
      <c r="A512" s="13"/>
      <c r="B512" s="13" t="s">
        <v>7</v>
      </c>
      <c r="C512" s="33">
        <v>1486501.52</v>
      </c>
      <c r="D512" s="34"/>
      <c r="E512" s="13"/>
      <c r="F512" s="13" t="s">
        <v>15</v>
      </c>
      <c r="G512" s="13"/>
      <c r="H512" s="7">
        <v>19590</v>
      </c>
      <c r="I512" s="7"/>
    </row>
    <row r="513" spans="1:9" ht="18" customHeight="1" x14ac:dyDescent="0.2">
      <c r="A513" s="13"/>
      <c r="B513" s="13" t="s">
        <v>8</v>
      </c>
      <c r="C513" s="35">
        <v>597510.89</v>
      </c>
      <c r="D513" s="34"/>
      <c r="E513" s="13"/>
      <c r="F513" s="13" t="s">
        <v>16</v>
      </c>
      <c r="G513" s="13"/>
      <c r="H513" s="7">
        <v>0</v>
      </c>
      <c r="I513" s="36"/>
    </row>
    <row r="514" spans="1:9" ht="18" customHeight="1" x14ac:dyDescent="0.2">
      <c r="A514" s="13"/>
      <c r="B514" s="13" t="s">
        <v>9</v>
      </c>
      <c r="C514" s="42">
        <v>966632.85</v>
      </c>
      <c r="D514" s="37"/>
      <c r="E514" s="13"/>
      <c r="F514" s="13" t="s">
        <v>17</v>
      </c>
      <c r="G514" s="13"/>
      <c r="H514" s="7">
        <v>24080</v>
      </c>
      <c r="I514" s="36"/>
    </row>
    <row r="515" spans="1:9" ht="18" customHeight="1" x14ac:dyDescent="0.2">
      <c r="A515" s="13"/>
      <c r="B515" s="13" t="s">
        <v>46</v>
      </c>
      <c r="C515" s="33">
        <v>0</v>
      </c>
      <c r="D515" s="38"/>
      <c r="E515" s="14"/>
      <c r="F515" s="13" t="s">
        <v>19</v>
      </c>
      <c r="G515" s="13"/>
      <c r="H515" s="7">
        <v>4000</v>
      </c>
      <c r="I515" s="36"/>
    </row>
    <row r="516" spans="1:9" ht="18" customHeight="1" x14ac:dyDescent="0.2">
      <c r="A516" s="13"/>
      <c r="B516" s="13" t="s">
        <v>11</v>
      </c>
      <c r="C516" s="33">
        <v>0</v>
      </c>
      <c r="D516" s="38"/>
      <c r="E516" s="14"/>
      <c r="F516" s="39" t="s">
        <v>20</v>
      </c>
      <c r="G516" s="40"/>
      <c r="H516" s="7">
        <v>21690</v>
      </c>
      <c r="I516" s="36"/>
    </row>
    <row r="517" spans="1:9" ht="18" customHeight="1" x14ac:dyDescent="0.2">
      <c r="A517" s="13"/>
      <c r="B517" s="13" t="s">
        <v>63</v>
      </c>
      <c r="C517" s="33">
        <v>0</v>
      </c>
      <c r="D517" s="38"/>
      <c r="E517" s="14"/>
      <c r="F517" s="13" t="s">
        <v>21</v>
      </c>
      <c r="G517" s="13"/>
      <c r="H517" s="7">
        <v>2583.9</v>
      </c>
      <c r="I517" s="36"/>
    </row>
    <row r="518" spans="1:9" ht="18" customHeight="1" x14ac:dyDescent="0.2">
      <c r="A518" s="13"/>
      <c r="B518" s="13" t="s">
        <v>97</v>
      </c>
      <c r="C518" s="33">
        <v>48880</v>
      </c>
      <c r="D518" s="41"/>
      <c r="E518" s="14"/>
      <c r="F518" s="13" t="s">
        <v>47</v>
      </c>
      <c r="G518" s="13"/>
      <c r="H518" s="7">
        <v>0</v>
      </c>
      <c r="I518" s="36"/>
    </row>
    <row r="519" spans="1:9" ht="18" customHeight="1" x14ac:dyDescent="0.2">
      <c r="A519" s="13"/>
      <c r="B519" s="13"/>
      <c r="C519" s="33"/>
      <c r="D519" s="41">
        <f>C511+C512+C513+C514+C515+C516+C517+C518</f>
        <v>3099525.2600000002</v>
      </c>
      <c r="E519" s="14"/>
      <c r="F519" s="13" t="s">
        <v>22</v>
      </c>
      <c r="G519" s="13"/>
      <c r="H519" s="7">
        <v>46701.59</v>
      </c>
      <c r="I519" s="36"/>
    </row>
    <row r="520" spans="1:9" ht="18" customHeight="1" x14ac:dyDescent="0.2">
      <c r="A520" s="13" t="s">
        <v>28</v>
      </c>
      <c r="B520" s="13"/>
      <c r="C520" s="42">
        <v>105366</v>
      </c>
      <c r="D520" s="42"/>
      <c r="E520" s="16"/>
      <c r="F520" s="13" t="s">
        <v>23</v>
      </c>
      <c r="G520" s="13"/>
      <c r="H520" s="7">
        <v>0</v>
      </c>
      <c r="I520" s="36"/>
    </row>
    <row r="521" spans="1:9" ht="18" customHeight="1" x14ac:dyDescent="0.2">
      <c r="A521" s="13" t="s">
        <v>30</v>
      </c>
      <c r="B521" s="13"/>
      <c r="C521" s="7">
        <v>2000</v>
      </c>
      <c r="D521" s="42"/>
      <c r="E521" s="16"/>
      <c r="F521" s="13" t="s">
        <v>24</v>
      </c>
      <c r="G521" s="13"/>
      <c r="H521" s="7">
        <v>0</v>
      </c>
      <c r="I521" s="36"/>
    </row>
    <row r="522" spans="1:9" ht="18" customHeight="1" x14ac:dyDescent="0.2">
      <c r="A522" s="13" t="s">
        <v>48</v>
      </c>
      <c r="B522" s="13"/>
      <c r="C522" s="7">
        <v>0</v>
      </c>
      <c r="D522" s="7"/>
      <c r="E522" s="16"/>
      <c r="F522" s="13" t="s">
        <v>49</v>
      </c>
      <c r="G522" s="13"/>
      <c r="H522" s="7">
        <v>196.7</v>
      </c>
      <c r="I522" s="36"/>
    </row>
    <row r="523" spans="1:9" ht="18" customHeight="1" x14ac:dyDescent="0.2">
      <c r="A523" s="13" t="s">
        <v>34</v>
      </c>
      <c r="B523" s="13"/>
      <c r="C523" s="7">
        <f>SUM(B521:B523)</f>
        <v>0</v>
      </c>
      <c r="D523" s="34"/>
      <c r="E523" s="13"/>
      <c r="F523" s="13" t="s">
        <v>50</v>
      </c>
      <c r="G523" s="13"/>
      <c r="H523" s="7">
        <v>0</v>
      </c>
      <c r="I523" s="36"/>
    </row>
    <row r="524" spans="1:9" ht="18" customHeight="1" x14ac:dyDescent="0.2">
      <c r="A524" s="13" t="s">
        <v>31</v>
      </c>
      <c r="B524" s="13"/>
      <c r="C524" s="7">
        <v>0</v>
      </c>
      <c r="D524" s="34"/>
      <c r="E524" s="13"/>
      <c r="F524" s="13" t="s">
        <v>31</v>
      </c>
      <c r="G524" s="13"/>
      <c r="H524" s="7">
        <v>0</v>
      </c>
      <c r="I524" s="36"/>
    </row>
    <row r="525" spans="1:9" ht="18" customHeight="1" x14ac:dyDescent="0.2">
      <c r="A525" s="13" t="s">
        <v>51</v>
      </c>
      <c r="B525" s="13"/>
      <c r="C525" s="7">
        <v>24.15</v>
      </c>
      <c r="D525" s="34"/>
      <c r="E525" s="13"/>
      <c r="F525" s="13" t="s">
        <v>27</v>
      </c>
      <c r="G525" s="13"/>
      <c r="H525" s="7">
        <v>0</v>
      </c>
      <c r="I525" s="7"/>
    </row>
    <row r="526" spans="1:9" ht="18" customHeight="1" x14ac:dyDescent="0.3">
      <c r="A526" s="13" t="s">
        <v>35</v>
      </c>
      <c r="B526" s="13"/>
      <c r="C526" s="7">
        <v>0</v>
      </c>
      <c r="D526" s="43"/>
      <c r="E526" s="13"/>
      <c r="F526" s="13" t="s">
        <v>112</v>
      </c>
      <c r="G526" s="44"/>
      <c r="H526" s="86">
        <v>0</v>
      </c>
      <c r="I526" s="46"/>
    </row>
    <row r="527" spans="1:9" ht="18" customHeight="1" x14ac:dyDescent="0.3">
      <c r="A527" s="13" t="s">
        <v>27</v>
      </c>
      <c r="B527" s="13"/>
      <c r="C527" s="42">
        <v>0</v>
      </c>
      <c r="D527" s="47"/>
      <c r="E527" s="13"/>
      <c r="F527" s="44"/>
      <c r="G527" s="44"/>
      <c r="H527" s="48"/>
      <c r="I527" s="49"/>
    </row>
    <row r="528" spans="1:9" ht="18" customHeight="1" thickBot="1" x14ac:dyDescent="0.25">
      <c r="A528" s="13" t="s">
        <v>50</v>
      </c>
      <c r="B528" s="13"/>
      <c r="C528" s="42">
        <v>0</v>
      </c>
      <c r="D528" s="7"/>
      <c r="E528" s="13"/>
      <c r="F528" s="13"/>
      <c r="G528" s="13"/>
      <c r="H528" s="50"/>
      <c r="I528" s="50">
        <f>H512+H513+H514+H515+H516+H517+H518+H519+H520+H521+H522+H523+H524+H525+H511+H526</f>
        <v>118842.18999999999</v>
      </c>
    </row>
    <row r="529" spans="1:9" ht="18" customHeight="1" thickBot="1" x14ac:dyDescent="0.25">
      <c r="A529" s="13"/>
      <c r="B529" s="13"/>
      <c r="C529" s="50"/>
      <c r="D529" s="50">
        <f>C520+C521+C522+C523+C524+C525+C526+C527+C528</f>
        <v>107390.15</v>
      </c>
      <c r="E529" s="13"/>
      <c r="F529" s="13" t="s">
        <v>125</v>
      </c>
      <c r="G529" s="13"/>
      <c r="H529" s="42"/>
      <c r="I529" s="42"/>
    </row>
    <row r="530" spans="1:9" ht="18" customHeight="1" x14ac:dyDescent="0.2">
      <c r="A530" s="13"/>
      <c r="B530" s="13"/>
      <c r="C530" s="54"/>
      <c r="D530" s="52"/>
      <c r="E530" s="13"/>
      <c r="F530" s="13"/>
      <c r="G530" s="13" t="s">
        <v>6</v>
      </c>
      <c r="H530" s="7">
        <v>0</v>
      </c>
      <c r="I530" s="7"/>
    </row>
    <row r="531" spans="1:9" ht="18" customHeight="1" x14ac:dyDescent="0.3">
      <c r="A531" s="13"/>
      <c r="B531" s="14"/>
      <c r="C531" s="93"/>
      <c r="D531" s="53"/>
      <c r="E531" s="13"/>
      <c r="F531" s="13"/>
      <c r="G531" s="13" t="s">
        <v>7</v>
      </c>
      <c r="H531" s="54">
        <v>1518397.48</v>
      </c>
      <c r="I531" s="7"/>
    </row>
    <row r="532" spans="1:9" ht="18" customHeight="1" x14ac:dyDescent="0.3">
      <c r="A532" s="13"/>
      <c r="B532" s="14"/>
      <c r="C532" s="94"/>
      <c r="D532" s="53"/>
      <c r="E532" s="13"/>
      <c r="F532" s="13"/>
      <c r="G532" s="13" t="s">
        <v>8</v>
      </c>
      <c r="H532" s="33">
        <v>553840.89</v>
      </c>
      <c r="I532" s="47"/>
    </row>
    <row r="533" spans="1:9" ht="18" customHeight="1" x14ac:dyDescent="0.2">
      <c r="A533" s="13"/>
      <c r="B533" s="13"/>
      <c r="C533" s="54"/>
      <c r="D533" s="34"/>
      <c r="E533" s="13"/>
      <c r="F533" s="13"/>
      <c r="G533" s="13" t="s">
        <v>9</v>
      </c>
      <c r="H533" s="33">
        <v>966632.85</v>
      </c>
      <c r="I533" s="47"/>
    </row>
    <row r="534" spans="1:9" ht="18" customHeight="1" x14ac:dyDescent="0.2">
      <c r="A534" s="13"/>
      <c r="B534" s="13"/>
      <c r="C534" s="47"/>
      <c r="D534" s="34"/>
      <c r="E534" s="13"/>
      <c r="F534" s="13"/>
      <c r="G534" s="61" t="s">
        <v>46</v>
      </c>
      <c r="H534" s="54">
        <v>0</v>
      </c>
      <c r="I534" s="7"/>
    </row>
    <row r="535" spans="1:9" ht="18" customHeight="1" x14ac:dyDescent="0.2">
      <c r="A535" s="13"/>
      <c r="B535" s="13"/>
      <c r="C535" s="47"/>
      <c r="D535" s="34"/>
      <c r="E535" s="13"/>
      <c r="F535" s="13"/>
      <c r="G535" s="61" t="s">
        <v>11</v>
      </c>
      <c r="H535" s="33">
        <v>0</v>
      </c>
      <c r="I535" s="47"/>
    </row>
    <row r="536" spans="1:9" ht="18" customHeight="1" x14ac:dyDescent="0.2">
      <c r="A536" s="13"/>
      <c r="B536" s="14"/>
      <c r="C536" s="47"/>
      <c r="D536" s="34"/>
      <c r="E536" s="13"/>
      <c r="F536" s="13"/>
      <c r="G536" s="55" t="s">
        <v>66</v>
      </c>
      <c r="H536" s="33">
        <v>0</v>
      </c>
      <c r="I536" s="47"/>
    </row>
    <row r="537" spans="1:9" ht="18" customHeight="1" thickBot="1" x14ac:dyDescent="0.25">
      <c r="A537" s="13"/>
      <c r="B537" s="14"/>
      <c r="C537" s="50"/>
      <c r="D537" s="51"/>
      <c r="E537" s="13"/>
      <c r="F537" s="13"/>
      <c r="G537" s="55" t="s">
        <v>98</v>
      </c>
      <c r="H537" s="56">
        <v>49202</v>
      </c>
      <c r="I537" s="50">
        <f>H530+H532+H531+H533+H534+H536+H537</f>
        <v>3088073.22</v>
      </c>
    </row>
    <row r="538" spans="1:9" ht="18" customHeight="1" thickBot="1" x14ac:dyDescent="0.25">
      <c r="A538" s="13"/>
      <c r="B538" s="14"/>
      <c r="C538" s="95"/>
      <c r="D538" s="57">
        <f>D519+D529</f>
        <v>3206915.41</v>
      </c>
      <c r="E538" s="16"/>
      <c r="F538" s="13"/>
      <c r="G538" s="14"/>
      <c r="H538" s="58"/>
      <c r="I538" s="59">
        <f>I537+I528</f>
        <v>3206915.41</v>
      </c>
    </row>
    <row r="539" spans="1:9" ht="18" customHeight="1" thickTop="1" x14ac:dyDescent="0.2">
      <c r="A539" s="13"/>
      <c r="B539" s="14"/>
      <c r="C539" s="95"/>
      <c r="D539" s="16"/>
      <c r="E539" s="16"/>
      <c r="F539" s="13"/>
      <c r="G539" s="14"/>
      <c r="H539" s="16"/>
      <c r="I539" s="16"/>
    </row>
    <row r="540" spans="1:9" ht="18" customHeight="1" x14ac:dyDescent="0.2">
      <c r="A540" s="13"/>
      <c r="B540" s="13" t="s">
        <v>52</v>
      </c>
      <c r="C540" s="102" t="s">
        <v>52</v>
      </c>
      <c r="D540" s="102"/>
      <c r="E540" s="13"/>
      <c r="F540" s="13" t="s">
        <v>52</v>
      </c>
      <c r="G540" s="13"/>
      <c r="H540" s="13" t="s">
        <v>53</v>
      </c>
      <c r="I540" s="13"/>
    </row>
    <row r="541" spans="1:9" ht="23.25" customHeight="1" x14ac:dyDescent="0.2">
      <c r="A541" s="13"/>
      <c r="B541" s="20" t="s">
        <v>40</v>
      </c>
      <c r="C541" s="102" t="s">
        <v>39</v>
      </c>
      <c r="D541" s="102"/>
      <c r="E541" s="13"/>
      <c r="F541" s="13"/>
      <c r="G541" s="14" t="s">
        <v>38</v>
      </c>
      <c r="H541" s="13" t="s">
        <v>37</v>
      </c>
      <c r="I541" s="13"/>
    </row>
    <row r="542" spans="1:9" ht="18" customHeight="1" x14ac:dyDescent="0.2">
      <c r="A542" s="102" t="s">
        <v>42</v>
      </c>
      <c r="B542" s="102"/>
      <c r="C542" s="102"/>
      <c r="D542" s="102"/>
      <c r="E542" s="102"/>
      <c r="F542" s="102"/>
      <c r="G542" s="102"/>
      <c r="H542" s="102"/>
      <c r="I542" s="102"/>
    </row>
    <row r="543" spans="1:9" ht="18" customHeight="1" x14ac:dyDescent="0.2">
      <c r="A543" s="102" t="s">
        <v>43</v>
      </c>
      <c r="B543" s="102"/>
      <c r="C543" s="102"/>
      <c r="D543" s="102"/>
      <c r="E543" s="102"/>
      <c r="F543" s="102"/>
      <c r="G543" s="102"/>
      <c r="H543" s="102"/>
      <c r="I543" s="102"/>
    </row>
    <row r="544" spans="1:9" ht="18" customHeight="1" thickBot="1" x14ac:dyDescent="0.25">
      <c r="A544" s="105" t="s">
        <v>127</v>
      </c>
      <c r="B544" s="105"/>
      <c r="C544" s="105"/>
      <c r="D544" s="105"/>
      <c r="E544" s="105"/>
      <c r="F544" s="105"/>
      <c r="G544" s="105"/>
      <c r="H544" s="105"/>
      <c r="I544" s="105"/>
    </row>
    <row r="545" spans="1:9" ht="18" customHeight="1" thickTop="1" x14ac:dyDescent="0.2">
      <c r="A545" s="106" t="s">
        <v>44</v>
      </c>
      <c r="B545" s="107"/>
      <c r="C545" s="35"/>
      <c r="D545" s="6"/>
      <c r="E545" s="13"/>
      <c r="F545" s="106" t="s">
        <v>45</v>
      </c>
      <c r="G545" s="107"/>
      <c r="H545" s="3"/>
      <c r="I545" s="4"/>
    </row>
    <row r="546" spans="1:9" ht="18" customHeight="1" x14ac:dyDescent="0.2">
      <c r="A546" s="13" t="s">
        <v>128</v>
      </c>
      <c r="B546" s="13"/>
      <c r="C546" s="92"/>
      <c r="D546" s="11"/>
      <c r="E546" s="13"/>
      <c r="F546" s="13"/>
      <c r="G546" s="13"/>
      <c r="H546" s="9"/>
      <c r="I546" s="10"/>
    </row>
    <row r="547" spans="1:9" ht="18" customHeight="1" x14ac:dyDescent="0.2">
      <c r="A547" s="13"/>
      <c r="B547" s="13" t="s">
        <v>6</v>
      </c>
      <c r="C547" s="7">
        <v>0</v>
      </c>
      <c r="D547" s="5"/>
      <c r="E547" s="13"/>
      <c r="F547" s="13" t="s">
        <v>14</v>
      </c>
      <c r="G547" s="13"/>
      <c r="H547" s="32">
        <v>0</v>
      </c>
      <c r="I547" s="4"/>
    </row>
    <row r="548" spans="1:9" ht="18" customHeight="1" x14ac:dyDescent="0.2">
      <c r="A548" s="13"/>
      <c r="B548" s="13" t="s">
        <v>7</v>
      </c>
      <c r="C548" s="33">
        <v>1518397.48</v>
      </c>
      <c r="D548" s="34"/>
      <c r="E548" s="13"/>
      <c r="F548" s="13" t="s">
        <v>15</v>
      </c>
      <c r="G548" s="13"/>
      <c r="H548" s="7">
        <v>14200</v>
      </c>
      <c r="I548" s="7"/>
    </row>
    <row r="549" spans="1:9" ht="18" customHeight="1" x14ac:dyDescent="0.2">
      <c r="A549" s="13"/>
      <c r="B549" s="13" t="s">
        <v>8</v>
      </c>
      <c r="C549" s="35">
        <v>553840.89</v>
      </c>
      <c r="D549" s="34"/>
      <c r="E549" s="13"/>
      <c r="F549" s="13" t="s">
        <v>16</v>
      </c>
      <c r="G549" s="13"/>
      <c r="H549" s="7">
        <v>0</v>
      </c>
      <c r="I549" s="36"/>
    </row>
    <row r="550" spans="1:9" ht="18" customHeight="1" x14ac:dyDescent="0.2">
      <c r="A550" s="13"/>
      <c r="B550" s="13" t="s">
        <v>9</v>
      </c>
      <c r="C550" s="42">
        <v>966632.85</v>
      </c>
      <c r="D550" s="37"/>
      <c r="E550" s="13"/>
      <c r="F550" s="13" t="s">
        <v>17</v>
      </c>
      <c r="G550" s="13"/>
      <c r="H550" s="7">
        <v>0</v>
      </c>
      <c r="I550" s="36"/>
    </row>
    <row r="551" spans="1:9" ht="18" customHeight="1" x14ac:dyDescent="0.2">
      <c r="A551" s="13"/>
      <c r="B551" s="13" t="s">
        <v>46</v>
      </c>
      <c r="C551" s="33">
        <v>0</v>
      </c>
      <c r="D551" s="38"/>
      <c r="E551" s="14"/>
      <c r="F551" s="13" t="s">
        <v>19</v>
      </c>
      <c r="G551" s="13"/>
      <c r="H551" s="7">
        <v>4000</v>
      </c>
      <c r="I551" s="36"/>
    </row>
    <row r="552" spans="1:9" ht="18" customHeight="1" x14ac:dyDescent="0.2">
      <c r="A552" s="13"/>
      <c r="B552" s="13" t="s">
        <v>11</v>
      </c>
      <c r="C552" s="33">
        <v>0</v>
      </c>
      <c r="D552" s="38"/>
      <c r="E552" s="14"/>
      <c r="F552" s="39" t="s">
        <v>20</v>
      </c>
      <c r="G552" s="40"/>
      <c r="H552" s="7">
        <v>21690</v>
      </c>
      <c r="I552" s="36"/>
    </row>
    <row r="553" spans="1:9" ht="18" customHeight="1" x14ac:dyDescent="0.2">
      <c r="A553" s="13"/>
      <c r="B553" s="13" t="s">
        <v>63</v>
      </c>
      <c r="C553" s="33">
        <v>0</v>
      </c>
      <c r="D553" s="38"/>
      <c r="E553" s="14"/>
      <c r="F553" s="13" t="s">
        <v>21</v>
      </c>
      <c r="G553" s="13"/>
      <c r="H553" s="7">
        <v>1218.5999999999999</v>
      </c>
      <c r="I553" s="36"/>
    </row>
    <row r="554" spans="1:9" ht="18" customHeight="1" x14ac:dyDescent="0.2">
      <c r="A554" s="13"/>
      <c r="B554" s="13" t="s">
        <v>97</v>
      </c>
      <c r="C554" s="33">
        <v>49202</v>
      </c>
      <c r="D554" s="41"/>
      <c r="E554" s="14"/>
      <c r="F554" s="13" t="s">
        <v>47</v>
      </c>
      <c r="G554" s="13"/>
      <c r="H554" s="7">
        <v>0</v>
      </c>
      <c r="I554" s="36"/>
    </row>
    <row r="555" spans="1:9" ht="18" customHeight="1" x14ac:dyDescent="0.2">
      <c r="A555" s="13"/>
      <c r="B555" s="13"/>
      <c r="C555" s="33"/>
      <c r="D555" s="41">
        <f>C547+C548+C549+C550+C551+C552+C553+C554</f>
        <v>3088073.22</v>
      </c>
      <c r="E555" s="14"/>
      <c r="F555" s="13" t="s">
        <v>22</v>
      </c>
      <c r="G555" s="13"/>
      <c r="H555" s="7">
        <v>140186.15</v>
      </c>
      <c r="I555" s="36"/>
    </row>
    <row r="556" spans="1:9" ht="18" customHeight="1" x14ac:dyDescent="0.2">
      <c r="A556" s="13" t="s">
        <v>28</v>
      </c>
      <c r="B556" s="13"/>
      <c r="C556" s="42">
        <v>229291</v>
      </c>
      <c r="D556" s="42"/>
      <c r="E556" s="16"/>
      <c r="F556" s="13" t="s">
        <v>23</v>
      </c>
      <c r="G556" s="13"/>
      <c r="H556" s="7">
        <v>0</v>
      </c>
      <c r="I556" s="36"/>
    </row>
    <row r="557" spans="1:9" ht="18" customHeight="1" x14ac:dyDescent="0.2">
      <c r="A557" s="13" t="s">
        <v>30</v>
      </c>
      <c r="B557" s="13"/>
      <c r="C557" s="7">
        <v>3000</v>
      </c>
      <c r="D557" s="42"/>
      <c r="E557" s="16"/>
      <c r="F557" s="13" t="s">
        <v>24</v>
      </c>
      <c r="G557" s="13"/>
      <c r="H557" s="7">
        <v>0</v>
      </c>
      <c r="I557" s="36"/>
    </row>
    <row r="558" spans="1:9" ht="18" customHeight="1" x14ac:dyDescent="0.2">
      <c r="A558" s="13" t="s">
        <v>48</v>
      </c>
      <c r="B558" s="13"/>
      <c r="C558" s="7">
        <v>0</v>
      </c>
      <c r="D558" s="7"/>
      <c r="E558" s="16"/>
      <c r="F558" s="13" t="s">
        <v>49</v>
      </c>
      <c r="G558" s="13"/>
      <c r="H558" s="7">
        <v>24.15</v>
      </c>
      <c r="I558" s="36"/>
    </row>
    <row r="559" spans="1:9" ht="18" customHeight="1" x14ac:dyDescent="0.2">
      <c r="A559" s="13" t="s">
        <v>34</v>
      </c>
      <c r="B559" s="13"/>
      <c r="C559" s="7">
        <f>SUM(B557:B559)</f>
        <v>0</v>
      </c>
      <c r="D559" s="34"/>
      <c r="E559" s="13"/>
      <c r="F559" s="13" t="s">
        <v>50</v>
      </c>
      <c r="G559" s="13"/>
      <c r="H559" s="7">
        <v>0</v>
      </c>
      <c r="I559" s="36"/>
    </row>
    <row r="560" spans="1:9" ht="18" customHeight="1" x14ac:dyDescent="0.2">
      <c r="A560" s="13" t="s">
        <v>31</v>
      </c>
      <c r="B560" s="13"/>
      <c r="C560" s="7">
        <v>3061.11</v>
      </c>
      <c r="D560" s="34"/>
      <c r="E560" s="13"/>
      <c r="F560" s="13" t="s">
        <v>31</v>
      </c>
      <c r="G560" s="13"/>
      <c r="H560" s="7">
        <v>0</v>
      </c>
      <c r="I560" s="36"/>
    </row>
    <row r="561" spans="1:9" ht="18" customHeight="1" x14ac:dyDescent="0.2">
      <c r="A561" s="13" t="s">
        <v>51</v>
      </c>
      <c r="B561" s="13"/>
      <c r="C561" s="7">
        <v>11.39</v>
      </c>
      <c r="D561" s="34"/>
      <c r="E561" s="13"/>
      <c r="F561" s="13" t="s">
        <v>27</v>
      </c>
      <c r="G561" s="13"/>
      <c r="H561" s="7">
        <v>0</v>
      </c>
      <c r="I561" s="7"/>
    </row>
    <row r="562" spans="1:9" ht="18" customHeight="1" x14ac:dyDescent="0.3">
      <c r="A562" s="13" t="s">
        <v>35</v>
      </c>
      <c r="B562" s="13"/>
      <c r="C562" s="7">
        <v>0</v>
      </c>
      <c r="D562" s="43"/>
      <c r="E562" s="13"/>
      <c r="F562" s="13" t="s">
        <v>112</v>
      </c>
      <c r="G562" s="44"/>
      <c r="H562" s="86">
        <v>0</v>
      </c>
      <c r="I562" s="46"/>
    </row>
    <row r="563" spans="1:9" ht="18" customHeight="1" x14ac:dyDescent="0.3">
      <c r="A563" s="13" t="s">
        <v>27</v>
      </c>
      <c r="B563" s="13"/>
      <c r="C563" s="42">
        <v>0</v>
      </c>
      <c r="D563" s="47"/>
      <c r="E563" s="13"/>
      <c r="F563" s="44"/>
      <c r="G563" s="44"/>
      <c r="H563" s="48"/>
      <c r="I563" s="49"/>
    </row>
    <row r="564" spans="1:9" ht="18" customHeight="1" thickBot="1" x14ac:dyDescent="0.25">
      <c r="A564" s="13" t="s">
        <v>50</v>
      </c>
      <c r="B564" s="13"/>
      <c r="C564" s="42">
        <v>0</v>
      </c>
      <c r="D564" s="7"/>
      <c r="E564" s="13"/>
      <c r="F564" s="13"/>
      <c r="G564" s="13"/>
      <c r="H564" s="50"/>
      <c r="I564" s="50">
        <f>H548+H549+H550+H551+H552+H553+H554+H555+H556+H557+H558+H559+H560+H561+H547+H562</f>
        <v>181318.9</v>
      </c>
    </row>
    <row r="565" spans="1:9" ht="18" customHeight="1" thickBot="1" x14ac:dyDescent="0.25">
      <c r="A565" s="13"/>
      <c r="B565" s="13"/>
      <c r="C565" s="50"/>
      <c r="D565" s="50">
        <f>C556+C557+C558+C559+C560+C561+C562+C563+C564</f>
        <v>235363.5</v>
      </c>
      <c r="E565" s="13"/>
      <c r="F565" s="13" t="s">
        <v>129</v>
      </c>
      <c r="G565" s="13"/>
      <c r="H565" s="42"/>
      <c r="I565" s="42"/>
    </row>
    <row r="566" spans="1:9" ht="18" customHeight="1" x14ac:dyDescent="0.2">
      <c r="A566" s="13"/>
      <c r="B566" s="13"/>
      <c r="C566" s="54"/>
      <c r="D566" s="52"/>
      <c r="E566" s="13"/>
      <c r="F566" s="13"/>
      <c r="G566" s="13" t="s">
        <v>6</v>
      </c>
      <c r="H566" s="7">
        <v>0</v>
      </c>
      <c r="I566" s="7"/>
    </row>
    <row r="567" spans="1:9" ht="18" customHeight="1" x14ac:dyDescent="0.3">
      <c r="A567" s="13"/>
      <c r="B567" s="14"/>
      <c r="C567" s="93"/>
      <c r="D567" s="53"/>
      <c r="E567" s="13"/>
      <c r="F567" s="13"/>
      <c r="G567" s="13" t="s">
        <v>7</v>
      </c>
      <c r="H567" s="54">
        <v>1594158.0800000001</v>
      </c>
      <c r="I567" s="7"/>
    </row>
    <row r="568" spans="1:9" ht="18" customHeight="1" x14ac:dyDescent="0.3">
      <c r="A568" s="13"/>
      <c r="B568" s="14"/>
      <c r="C568" s="94"/>
      <c r="D568" s="53"/>
      <c r="E568" s="13"/>
      <c r="F568" s="13"/>
      <c r="G568" s="13" t="s">
        <v>8</v>
      </c>
      <c r="H568" s="33">
        <v>539640.89</v>
      </c>
      <c r="I568" s="47"/>
    </row>
    <row r="569" spans="1:9" ht="18" customHeight="1" x14ac:dyDescent="0.2">
      <c r="A569" s="13"/>
      <c r="B569" s="13"/>
      <c r="C569" s="54"/>
      <c r="D569" s="34"/>
      <c r="E569" s="13"/>
      <c r="F569" s="13"/>
      <c r="G569" s="13" t="s">
        <v>9</v>
      </c>
      <c r="H569" s="33">
        <v>966632.85</v>
      </c>
      <c r="I569" s="47"/>
    </row>
    <row r="570" spans="1:9" ht="18" customHeight="1" x14ac:dyDescent="0.2">
      <c r="A570" s="13"/>
      <c r="B570" s="13"/>
      <c r="C570" s="47"/>
      <c r="D570" s="34"/>
      <c r="E570" s="13"/>
      <c r="F570" s="13"/>
      <c r="G570" s="61" t="s">
        <v>46</v>
      </c>
      <c r="H570" s="54">
        <v>0</v>
      </c>
      <c r="I570" s="7"/>
    </row>
    <row r="571" spans="1:9" ht="18" customHeight="1" x14ac:dyDescent="0.2">
      <c r="A571" s="13"/>
      <c r="B571" s="13"/>
      <c r="C571" s="47"/>
      <c r="D571" s="34"/>
      <c r="E571" s="13"/>
      <c r="F571" s="13"/>
      <c r="G571" s="61" t="s">
        <v>11</v>
      </c>
      <c r="H571" s="33">
        <v>0</v>
      </c>
      <c r="I571" s="47"/>
    </row>
    <row r="572" spans="1:9" ht="18" customHeight="1" x14ac:dyDescent="0.2">
      <c r="A572" s="13"/>
      <c r="B572" s="14"/>
      <c r="C572" s="47"/>
      <c r="D572" s="34"/>
      <c r="E572" s="13"/>
      <c r="F572" s="13"/>
      <c r="G572" s="55" t="s">
        <v>66</v>
      </c>
      <c r="H572" s="33">
        <v>0</v>
      </c>
      <c r="I572" s="47"/>
    </row>
    <row r="573" spans="1:9" ht="18" customHeight="1" thickBot="1" x14ac:dyDescent="0.25">
      <c r="A573" s="13"/>
      <c r="B573" s="14"/>
      <c r="C573" s="50"/>
      <c r="D573" s="51"/>
      <c r="E573" s="13"/>
      <c r="F573" s="13"/>
      <c r="G573" s="55" t="s">
        <v>98</v>
      </c>
      <c r="H573" s="56">
        <v>41686</v>
      </c>
      <c r="I573" s="50">
        <f>H566+H568+H567+H569+H570+H572+H573</f>
        <v>3142117.8200000003</v>
      </c>
    </row>
    <row r="574" spans="1:9" ht="18" customHeight="1" thickBot="1" x14ac:dyDescent="0.25">
      <c r="A574" s="13"/>
      <c r="B574" s="14"/>
      <c r="C574" s="95"/>
      <c r="D574" s="57">
        <f>D555+D565</f>
        <v>3323436.72</v>
      </c>
      <c r="E574" s="16"/>
      <c r="F574" s="13"/>
      <c r="G574" s="14"/>
      <c r="H574" s="58"/>
      <c r="I574" s="59">
        <f>I573+I564</f>
        <v>3323436.72</v>
      </c>
    </row>
    <row r="575" spans="1:9" ht="18" customHeight="1" thickTop="1" x14ac:dyDescent="0.2">
      <c r="A575" s="13"/>
      <c r="B575" s="14"/>
      <c r="C575" s="95"/>
      <c r="D575" s="16"/>
      <c r="E575" s="16"/>
      <c r="F575" s="13"/>
      <c r="G575" s="14"/>
      <c r="H575" s="16"/>
      <c r="I575" s="16"/>
    </row>
    <row r="576" spans="1:9" ht="18" customHeight="1" x14ac:dyDescent="0.2">
      <c r="A576" s="13"/>
      <c r="B576" s="13" t="s">
        <v>52</v>
      </c>
      <c r="C576" s="102" t="s">
        <v>52</v>
      </c>
      <c r="D576" s="102"/>
      <c r="E576" s="13"/>
      <c r="F576" s="13" t="s">
        <v>52</v>
      </c>
      <c r="G576" s="13"/>
      <c r="H576" s="13" t="s">
        <v>53</v>
      </c>
      <c r="I576" s="13"/>
    </row>
    <row r="577" spans="1:9" ht="23.25" customHeight="1" x14ac:dyDescent="0.2">
      <c r="A577" s="13"/>
      <c r="B577" s="20" t="s">
        <v>40</v>
      </c>
      <c r="C577" s="102" t="s">
        <v>39</v>
      </c>
      <c r="D577" s="102"/>
      <c r="E577" s="13"/>
      <c r="F577" s="13"/>
      <c r="G577" s="14" t="s">
        <v>38</v>
      </c>
      <c r="H577" s="13" t="s">
        <v>37</v>
      </c>
      <c r="I577" s="13"/>
    </row>
    <row r="578" spans="1:9" ht="18" customHeight="1" x14ac:dyDescent="0.2">
      <c r="A578" s="102" t="s">
        <v>42</v>
      </c>
      <c r="B578" s="102"/>
      <c r="C578" s="102"/>
      <c r="D578" s="102"/>
      <c r="E578" s="102"/>
      <c r="F578" s="102"/>
      <c r="G578" s="102"/>
      <c r="H578" s="102"/>
      <c r="I578" s="102"/>
    </row>
    <row r="579" spans="1:9" ht="18" customHeight="1" x14ac:dyDescent="0.2">
      <c r="A579" s="102" t="s">
        <v>43</v>
      </c>
      <c r="B579" s="102"/>
      <c r="C579" s="102"/>
      <c r="D579" s="102"/>
      <c r="E579" s="102"/>
      <c r="F579" s="102"/>
      <c r="G579" s="102"/>
      <c r="H579" s="102"/>
      <c r="I579" s="102"/>
    </row>
    <row r="580" spans="1:9" ht="18" customHeight="1" thickBot="1" x14ac:dyDescent="0.25">
      <c r="A580" s="105" t="s">
        <v>131</v>
      </c>
      <c r="B580" s="105"/>
      <c r="C580" s="105"/>
      <c r="D580" s="105"/>
      <c r="E580" s="105"/>
      <c r="F580" s="105"/>
      <c r="G580" s="105"/>
      <c r="H580" s="105"/>
      <c r="I580" s="105"/>
    </row>
    <row r="581" spans="1:9" ht="18" customHeight="1" thickTop="1" x14ac:dyDescent="0.2">
      <c r="A581" s="106" t="s">
        <v>44</v>
      </c>
      <c r="B581" s="107"/>
      <c r="C581" s="35"/>
      <c r="D581" s="6"/>
      <c r="E581" s="13"/>
      <c r="F581" s="106" t="s">
        <v>45</v>
      </c>
      <c r="G581" s="107"/>
      <c r="H581" s="3"/>
      <c r="I581" s="4"/>
    </row>
    <row r="582" spans="1:9" ht="18" customHeight="1" x14ac:dyDescent="0.2">
      <c r="A582" s="13" t="s">
        <v>132</v>
      </c>
      <c r="B582" s="13"/>
      <c r="C582" s="92"/>
      <c r="D582" s="11"/>
      <c r="E582" s="13"/>
      <c r="F582" s="13"/>
      <c r="G582" s="13"/>
      <c r="H582" s="9"/>
      <c r="I582" s="10"/>
    </row>
    <row r="583" spans="1:9" ht="18" customHeight="1" x14ac:dyDescent="0.2">
      <c r="A583" s="13"/>
      <c r="B583" s="13" t="s">
        <v>6</v>
      </c>
      <c r="C583" s="7">
        <v>0</v>
      </c>
      <c r="D583" s="5"/>
      <c r="E583" s="13"/>
      <c r="F583" s="13" t="s">
        <v>14</v>
      </c>
      <c r="G583" s="13"/>
      <c r="H583" s="32">
        <v>0</v>
      </c>
      <c r="I583" s="4"/>
    </row>
    <row r="584" spans="1:9" ht="18" customHeight="1" x14ac:dyDescent="0.2">
      <c r="A584" s="13"/>
      <c r="B584" s="13" t="s">
        <v>7</v>
      </c>
      <c r="C584" s="33">
        <v>1594158.0800000001</v>
      </c>
      <c r="D584" s="34"/>
      <c r="E584" s="13"/>
      <c r="F584" s="13" t="s">
        <v>15</v>
      </c>
      <c r="G584" s="13"/>
      <c r="H584" s="7">
        <v>24200</v>
      </c>
      <c r="I584" s="7"/>
    </row>
    <row r="585" spans="1:9" ht="18" customHeight="1" x14ac:dyDescent="0.2">
      <c r="A585" s="13"/>
      <c r="B585" s="13" t="s">
        <v>8</v>
      </c>
      <c r="C585" s="35">
        <v>539640.89</v>
      </c>
      <c r="D585" s="34"/>
      <c r="E585" s="13"/>
      <c r="F585" s="13" t="s">
        <v>16</v>
      </c>
      <c r="G585" s="13"/>
      <c r="H585" s="7">
        <v>47420</v>
      </c>
      <c r="I585" s="36"/>
    </row>
    <row r="586" spans="1:9" ht="18" customHeight="1" x14ac:dyDescent="0.2">
      <c r="A586" s="13"/>
      <c r="B586" s="13" t="s">
        <v>9</v>
      </c>
      <c r="C586" s="42">
        <v>966632.85</v>
      </c>
      <c r="D586" s="37"/>
      <c r="E586" s="13"/>
      <c r="F586" s="13" t="s">
        <v>17</v>
      </c>
      <c r="G586" s="13"/>
      <c r="H586" s="7">
        <v>0</v>
      </c>
      <c r="I586" s="36"/>
    </row>
    <row r="587" spans="1:9" ht="18" customHeight="1" x14ac:dyDescent="0.2">
      <c r="A587" s="13"/>
      <c r="B587" s="13" t="s">
        <v>46</v>
      </c>
      <c r="C587" s="33">
        <v>0</v>
      </c>
      <c r="D587" s="38"/>
      <c r="E587" s="14"/>
      <c r="F587" s="13" t="s">
        <v>19</v>
      </c>
      <c r="G587" s="13"/>
      <c r="H587" s="7">
        <v>4000</v>
      </c>
      <c r="I587" s="36"/>
    </row>
    <row r="588" spans="1:9" ht="18" customHeight="1" x14ac:dyDescent="0.2">
      <c r="A588" s="13"/>
      <c r="B588" s="13" t="s">
        <v>11</v>
      </c>
      <c r="C588" s="33">
        <v>0</v>
      </c>
      <c r="D588" s="38"/>
      <c r="E588" s="14"/>
      <c r="F588" s="39" t="s">
        <v>20</v>
      </c>
      <c r="G588" s="40"/>
      <c r="H588" s="7">
        <v>21690</v>
      </c>
      <c r="I588" s="36"/>
    </row>
    <row r="589" spans="1:9" ht="18" customHeight="1" x14ac:dyDescent="0.2">
      <c r="A589" s="13"/>
      <c r="B589" s="13" t="s">
        <v>63</v>
      </c>
      <c r="C589" s="33">
        <v>0</v>
      </c>
      <c r="D589" s="38"/>
      <c r="E589" s="14"/>
      <c r="F589" s="13" t="s">
        <v>21</v>
      </c>
      <c r="G589" s="13"/>
      <c r="H589" s="7">
        <v>2282.6</v>
      </c>
      <c r="I589" s="36"/>
    </row>
    <row r="590" spans="1:9" ht="18" customHeight="1" x14ac:dyDescent="0.2">
      <c r="A590" s="13"/>
      <c r="B590" s="13" t="s">
        <v>97</v>
      </c>
      <c r="C590" s="33">
        <v>41686</v>
      </c>
      <c r="D590" s="41"/>
      <c r="E590" s="14"/>
      <c r="F590" s="13" t="s">
        <v>47</v>
      </c>
      <c r="G590" s="13"/>
      <c r="H590" s="7">
        <v>500</v>
      </c>
      <c r="I590" s="36"/>
    </row>
    <row r="591" spans="1:9" ht="18" customHeight="1" x14ac:dyDescent="0.2">
      <c r="A591" s="13"/>
      <c r="B591" s="13"/>
      <c r="C591" s="33"/>
      <c r="D591" s="41">
        <f>C583+C584+C585+C586+C587+C588+C589+C590</f>
        <v>3142117.8200000003</v>
      </c>
      <c r="E591" s="14"/>
      <c r="F591" s="13" t="s">
        <v>22</v>
      </c>
      <c r="G591" s="13"/>
      <c r="H591" s="7">
        <v>0</v>
      </c>
      <c r="I591" s="36"/>
    </row>
    <row r="592" spans="1:9" ht="18" customHeight="1" x14ac:dyDescent="0.2">
      <c r="A592" s="13" t="s">
        <v>28</v>
      </c>
      <c r="B592" s="13"/>
      <c r="C592" s="42">
        <v>107502.02</v>
      </c>
      <c r="D592" s="42"/>
      <c r="E592" s="16"/>
      <c r="F592" s="13" t="s">
        <v>23</v>
      </c>
      <c r="G592" s="13"/>
      <c r="H592" s="7">
        <v>0</v>
      </c>
      <c r="I592" s="36"/>
    </row>
    <row r="593" spans="1:9" ht="18" customHeight="1" x14ac:dyDescent="0.2">
      <c r="A593" s="13" t="s">
        <v>30</v>
      </c>
      <c r="B593" s="13"/>
      <c r="C593" s="7">
        <v>500</v>
      </c>
      <c r="D593" s="42"/>
      <c r="E593" s="16"/>
      <c r="F593" s="13" t="s">
        <v>24</v>
      </c>
      <c r="G593" s="13"/>
      <c r="H593" s="7">
        <v>0</v>
      </c>
      <c r="I593" s="36"/>
    </row>
    <row r="594" spans="1:9" ht="18" customHeight="1" x14ac:dyDescent="0.2">
      <c r="A594" s="13" t="s">
        <v>48</v>
      </c>
      <c r="B594" s="13"/>
      <c r="C594" s="7">
        <v>0</v>
      </c>
      <c r="D594" s="7"/>
      <c r="E594" s="16"/>
      <c r="F594" s="13" t="s">
        <v>49</v>
      </c>
      <c r="G594" s="13"/>
      <c r="H594" s="7">
        <v>11.39</v>
      </c>
      <c r="I594" s="36"/>
    </row>
    <row r="595" spans="1:9" ht="18" customHeight="1" x14ac:dyDescent="0.2">
      <c r="A595" s="13" t="s">
        <v>34</v>
      </c>
      <c r="B595" s="13"/>
      <c r="C595" s="7">
        <f>SUM(B593:B595)</f>
        <v>0</v>
      </c>
      <c r="D595" s="34"/>
      <c r="E595" s="13"/>
      <c r="F595" s="13" t="s">
        <v>50</v>
      </c>
      <c r="G595" s="13"/>
      <c r="H595" s="7">
        <v>0</v>
      </c>
      <c r="I595" s="36"/>
    </row>
    <row r="596" spans="1:9" ht="18" customHeight="1" x14ac:dyDescent="0.2">
      <c r="A596" s="13" t="s">
        <v>31</v>
      </c>
      <c r="B596" s="13"/>
      <c r="C596" s="7">
        <v>0</v>
      </c>
      <c r="D596" s="34"/>
      <c r="E596" s="13"/>
      <c r="F596" s="13" t="s">
        <v>31</v>
      </c>
      <c r="G596" s="13"/>
      <c r="H596" s="7">
        <v>0</v>
      </c>
      <c r="I596" s="36"/>
    </row>
    <row r="597" spans="1:9" ht="18" customHeight="1" x14ac:dyDescent="0.2">
      <c r="A597" s="13" t="s">
        <v>51</v>
      </c>
      <c r="B597" s="13"/>
      <c r="C597" s="7">
        <v>21.33</v>
      </c>
      <c r="D597" s="34"/>
      <c r="E597" s="13"/>
      <c r="F597" s="13" t="s">
        <v>27</v>
      </c>
      <c r="G597" s="13"/>
      <c r="H597" s="7">
        <v>0</v>
      </c>
      <c r="I597" s="7"/>
    </row>
    <row r="598" spans="1:9" ht="18" customHeight="1" x14ac:dyDescent="0.3">
      <c r="A598" s="13" t="s">
        <v>35</v>
      </c>
      <c r="B598" s="13"/>
      <c r="C598" s="7">
        <v>0</v>
      </c>
      <c r="D598" s="43"/>
      <c r="E598" s="13"/>
      <c r="F598" s="13" t="s">
        <v>112</v>
      </c>
      <c r="G598" s="44"/>
      <c r="H598" s="86">
        <v>0</v>
      </c>
      <c r="I598" s="46"/>
    </row>
    <row r="599" spans="1:9" ht="18" customHeight="1" x14ac:dyDescent="0.3">
      <c r="A599" s="13" t="s">
        <v>27</v>
      </c>
      <c r="B599" s="13"/>
      <c r="C599" s="42">
        <v>0</v>
      </c>
      <c r="D599" s="47"/>
      <c r="E599" s="13"/>
      <c r="F599" s="44"/>
      <c r="G599" s="44"/>
      <c r="H599" s="48"/>
      <c r="I599" s="49"/>
    </row>
    <row r="600" spans="1:9" ht="18" customHeight="1" thickBot="1" x14ac:dyDescent="0.25">
      <c r="A600" s="13" t="s">
        <v>50</v>
      </c>
      <c r="B600" s="13"/>
      <c r="C600" s="42">
        <v>0</v>
      </c>
      <c r="D600" s="7"/>
      <c r="E600" s="13"/>
      <c r="F600" s="13"/>
      <c r="G600" s="13"/>
      <c r="H600" s="50"/>
      <c r="I600" s="50">
        <f>H584+H585+H586+H587+H588+H589+H590+H591+H592+H593+H594+H595+H596+H597+H583+H598</f>
        <v>100103.99</v>
      </c>
    </row>
    <row r="601" spans="1:9" ht="18" customHeight="1" thickBot="1" x14ac:dyDescent="0.25">
      <c r="A601" s="13"/>
      <c r="B601" s="13"/>
      <c r="C601" s="50"/>
      <c r="D601" s="50">
        <f>C592+C593+C594+C595+C596+C597+C598+C599+C600</f>
        <v>108023.35</v>
      </c>
      <c r="E601" s="13"/>
      <c r="F601" s="13" t="s">
        <v>133</v>
      </c>
      <c r="G601" s="13"/>
      <c r="H601" s="42"/>
      <c r="I601" s="42"/>
    </row>
    <row r="602" spans="1:9" ht="18" customHeight="1" x14ac:dyDescent="0.2">
      <c r="A602" s="13"/>
      <c r="B602" s="13"/>
      <c r="C602" s="54"/>
      <c r="D602" s="52"/>
      <c r="E602" s="13"/>
      <c r="F602" s="13"/>
      <c r="G602" s="13" t="s">
        <v>6</v>
      </c>
      <c r="H602" s="7">
        <v>4354</v>
      </c>
      <c r="I602" s="7"/>
    </row>
    <row r="603" spans="1:9" ht="18" customHeight="1" x14ac:dyDescent="0.3">
      <c r="A603" s="13"/>
      <c r="B603" s="14"/>
      <c r="C603" s="93"/>
      <c r="D603" s="53"/>
      <c r="E603" s="13"/>
      <c r="F603" s="13"/>
      <c r="G603" s="13" t="s">
        <v>7</v>
      </c>
      <c r="H603" s="54">
        <v>1657448.68</v>
      </c>
      <c r="I603" s="7"/>
    </row>
    <row r="604" spans="1:9" ht="18" customHeight="1" x14ac:dyDescent="0.3">
      <c r="A604" s="13"/>
      <c r="B604" s="14"/>
      <c r="C604" s="94"/>
      <c r="D604" s="53"/>
      <c r="E604" s="13"/>
      <c r="F604" s="13"/>
      <c r="G604" s="13" t="s">
        <v>8</v>
      </c>
      <c r="H604" s="33">
        <v>469641.65</v>
      </c>
      <c r="I604" s="47"/>
    </row>
    <row r="605" spans="1:9" ht="18" customHeight="1" x14ac:dyDescent="0.2">
      <c r="A605" s="13"/>
      <c r="B605" s="13"/>
      <c r="C605" s="54"/>
      <c r="D605" s="34"/>
      <c r="E605" s="13"/>
      <c r="F605" s="13"/>
      <c r="G605" s="13" t="s">
        <v>9</v>
      </c>
      <c r="H605" s="33">
        <v>966632.85</v>
      </c>
      <c r="I605" s="47"/>
    </row>
    <row r="606" spans="1:9" ht="18" customHeight="1" x14ac:dyDescent="0.2">
      <c r="A606" s="13"/>
      <c r="B606" s="13"/>
      <c r="C606" s="47"/>
      <c r="D606" s="34"/>
      <c r="E606" s="13"/>
      <c r="F606" s="13"/>
      <c r="G606" s="61" t="s">
        <v>46</v>
      </c>
      <c r="H606" s="54">
        <v>0</v>
      </c>
      <c r="I606" s="7"/>
    </row>
    <row r="607" spans="1:9" ht="18" customHeight="1" x14ac:dyDescent="0.2">
      <c r="A607" s="13"/>
      <c r="B607" s="13"/>
      <c r="C607" s="47"/>
      <c r="D607" s="34"/>
      <c r="E607" s="13"/>
      <c r="F607" s="13"/>
      <c r="G607" s="61" t="s">
        <v>11</v>
      </c>
      <c r="H607" s="33">
        <v>0</v>
      </c>
      <c r="I607" s="47"/>
    </row>
    <row r="608" spans="1:9" ht="18" customHeight="1" x14ac:dyDescent="0.2">
      <c r="A608" s="13"/>
      <c r="B608" s="14"/>
      <c r="C608" s="47"/>
      <c r="D608" s="34"/>
      <c r="E608" s="13"/>
      <c r="F608" s="13"/>
      <c r="G608" s="55" t="s">
        <v>66</v>
      </c>
      <c r="H608" s="33">
        <v>0</v>
      </c>
      <c r="I608" s="47"/>
    </row>
    <row r="609" spans="1:9" ht="18" customHeight="1" thickBot="1" x14ac:dyDescent="0.25">
      <c r="A609" s="13"/>
      <c r="B609" s="14"/>
      <c r="C609" s="50"/>
      <c r="D609" s="51"/>
      <c r="E609" s="13"/>
      <c r="F609" s="13"/>
      <c r="G609" s="55" t="s">
        <v>98</v>
      </c>
      <c r="H609" s="56">
        <v>51960</v>
      </c>
      <c r="I609" s="50">
        <f>H602+H604+H603+H605+H606+H608+H609</f>
        <v>3150037.18</v>
      </c>
    </row>
    <row r="610" spans="1:9" ht="18" customHeight="1" thickBot="1" x14ac:dyDescent="0.25">
      <c r="A610" s="13"/>
      <c r="B610" s="14"/>
      <c r="C610" s="95"/>
      <c r="D610" s="57">
        <f>D591+D601</f>
        <v>3250141.1700000004</v>
      </c>
      <c r="E610" s="16"/>
      <c r="F610" s="13"/>
      <c r="G610" s="14"/>
      <c r="H610" s="58"/>
      <c r="I610" s="59">
        <f>I609+I600</f>
        <v>3250141.1700000004</v>
      </c>
    </row>
    <row r="611" spans="1:9" ht="18" customHeight="1" thickTop="1" x14ac:dyDescent="0.2">
      <c r="A611" s="13"/>
      <c r="B611" s="14"/>
      <c r="C611" s="95"/>
      <c r="D611" s="16"/>
      <c r="E611" s="16"/>
      <c r="F611" s="13"/>
      <c r="G611" s="14"/>
      <c r="H611" s="16"/>
      <c r="I611" s="16"/>
    </row>
    <row r="612" spans="1:9" ht="18" customHeight="1" x14ac:dyDescent="0.2">
      <c r="A612" s="13"/>
      <c r="B612" s="13" t="s">
        <v>52</v>
      </c>
      <c r="C612" s="102" t="s">
        <v>52</v>
      </c>
      <c r="D612" s="102"/>
      <c r="E612" s="13"/>
      <c r="F612" s="13" t="s">
        <v>52</v>
      </c>
      <c r="G612" s="13"/>
      <c r="H612" s="13" t="s">
        <v>53</v>
      </c>
      <c r="I612" s="13"/>
    </row>
    <row r="613" spans="1:9" ht="23.25" customHeight="1" x14ac:dyDescent="0.2">
      <c r="A613" s="13"/>
      <c r="B613" s="20" t="s">
        <v>40</v>
      </c>
      <c r="C613" s="102" t="s">
        <v>39</v>
      </c>
      <c r="D613" s="102"/>
      <c r="E613" s="13"/>
      <c r="F613" s="13"/>
      <c r="G613" s="14" t="s">
        <v>38</v>
      </c>
      <c r="H613" s="13" t="s">
        <v>37</v>
      </c>
      <c r="I613" s="13"/>
    </row>
    <row r="614" spans="1:9" ht="18" customHeight="1" x14ac:dyDescent="0.2">
      <c r="A614" s="102" t="s">
        <v>42</v>
      </c>
      <c r="B614" s="102"/>
      <c r="C614" s="102"/>
      <c r="D614" s="102"/>
      <c r="E614" s="102"/>
      <c r="F614" s="102"/>
      <c r="G614" s="102"/>
      <c r="H614" s="102"/>
      <c r="I614" s="102"/>
    </row>
    <row r="615" spans="1:9" ht="18" customHeight="1" x14ac:dyDescent="0.2">
      <c r="A615" s="102" t="s">
        <v>43</v>
      </c>
      <c r="B615" s="102"/>
      <c r="C615" s="102"/>
      <c r="D615" s="102"/>
      <c r="E615" s="102"/>
      <c r="F615" s="102"/>
      <c r="G615" s="102"/>
      <c r="H615" s="102"/>
      <c r="I615" s="102"/>
    </row>
    <row r="616" spans="1:9" ht="18" customHeight="1" thickBot="1" x14ac:dyDescent="0.25">
      <c r="A616" s="105" t="s">
        <v>135</v>
      </c>
      <c r="B616" s="105"/>
      <c r="C616" s="105"/>
      <c r="D616" s="105"/>
      <c r="E616" s="105"/>
      <c r="F616" s="105"/>
      <c r="G616" s="105"/>
      <c r="H616" s="105"/>
      <c r="I616" s="105"/>
    </row>
    <row r="617" spans="1:9" ht="18" customHeight="1" thickTop="1" x14ac:dyDescent="0.2">
      <c r="A617" s="106" t="s">
        <v>44</v>
      </c>
      <c r="B617" s="107"/>
      <c r="C617" s="35"/>
      <c r="D617" s="6"/>
      <c r="E617" s="13"/>
      <c r="F617" s="106" t="s">
        <v>45</v>
      </c>
      <c r="G617" s="107"/>
      <c r="H617" s="3"/>
      <c r="I617" s="4"/>
    </row>
    <row r="618" spans="1:9" ht="18" customHeight="1" x14ac:dyDescent="0.2">
      <c r="A618" s="13" t="s">
        <v>136</v>
      </c>
      <c r="B618" s="13"/>
      <c r="C618" s="92"/>
      <c r="D618" s="11"/>
      <c r="E618" s="13"/>
      <c r="F618" s="13"/>
      <c r="G618" s="13"/>
      <c r="H618" s="9"/>
      <c r="I618" s="10"/>
    </row>
    <row r="619" spans="1:9" ht="18" customHeight="1" x14ac:dyDescent="0.2">
      <c r="A619" s="13"/>
      <c r="B619" s="13" t="s">
        <v>6</v>
      </c>
      <c r="C619" s="7">
        <v>4354</v>
      </c>
      <c r="D619" s="5"/>
      <c r="E619" s="13"/>
      <c r="F619" s="13" t="s">
        <v>14</v>
      </c>
      <c r="G619" s="13"/>
      <c r="H619" s="32">
        <v>0</v>
      </c>
      <c r="I619" s="4"/>
    </row>
    <row r="620" spans="1:9" ht="18" customHeight="1" x14ac:dyDescent="0.2">
      <c r="A620" s="13"/>
      <c r="B620" s="13" t="s">
        <v>7</v>
      </c>
      <c r="C620" s="33">
        <v>1657448.68</v>
      </c>
      <c r="D620" s="34"/>
      <c r="E620" s="13"/>
      <c r="F620" s="13" t="s">
        <v>15</v>
      </c>
      <c r="G620" s="13"/>
      <c r="H620" s="7">
        <v>19200</v>
      </c>
      <c r="I620" s="7"/>
    </row>
    <row r="621" spans="1:9" ht="18" customHeight="1" x14ac:dyDescent="0.2">
      <c r="A621" s="13"/>
      <c r="B621" s="13" t="s">
        <v>8</v>
      </c>
      <c r="C621" s="35">
        <v>469641.65</v>
      </c>
      <c r="D621" s="34"/>
      <c r="E621" s="13"/>
      <c r="F621" s="13" t="s">
        <v>16</v>
      </c>
      <c r="G621" s="13"/>
      <c r="H621" s="7">
        <v>0</v>
      </c>
      <c r="I621" s="36"/>
    </row>
    <row r="622" spans="1:9" ht="18" customHeight="1" x14ac:dyDescent="0.2">
      <c r="A622" s="13"/>
      <c r="B622" s="13" t="s">
        <v>9</v>
      </c>
      <c r="C622" s="42">
        <v>966632.85</v>
      </c>
      <c r="D622" s="37"/>
      <c r="E622" s="13"/>
      <c r="F622" s="13" t="s">
        <v>17</v>
      </c>
      <c r="G622" s="13"/>
      <c r="H622" s="7">
        <v>23710</v>
      </c>
      <c r="I622" s="36"/>
    </row>
    <row r="623" spans="1:9" ht="18" customHeight="1" x14ac:dyDescent="0.2">
      <c r="A623" s="13"/>
      <c r="B623" s="13" t="s">
        <v>46</v>
      </c>
      <c r="C623" s="33">
        <v>0</v>
      </c>
      <c r="D623" s="38"/>
      <c r="E623" s="14"/>
      <c r="F623" s="13" t="s">
        <v>19</v>
      </c>
      <c r="G623" s="13"/>
      <c r="H623" s="7">
        <v>4000</v>
      </c>
      <c r="I623" s="36"/>
    </row>
    <row r="624" spans="1:9" ht="18" customHeight="1" x14ac:dyDescent="0.2">
      <c r="A624" s="13"/>
      <c r="B624" s="13" t="s">
        <v>11</v>
      </c>
      <c r="C624" s="33">
        <v>0</v>
      </c>
      <c r="D624" s="38"/>
      <c r="E624" s="14"/>
      <c r="F624" s="39" t="s">
        <v>20</v>
      </c>
      <c r="G624" s="40"/>
      <c r="H624" s="7">
        <v>21690</v>
      </c>
      <c r="I624" s="36"/>
    </row>
    <row r="625" spans="1:9" ht="18" customHeight="1" x14ac:dyDescent="0.2">
      <c r="A625" s="13"/>
      <c r="B625" s="13" t="s">
        <v>63</v>
      </c>
      <c r="C625" s="33">
        <v>0</v>
      </c>
      <c r="D625" s="38"/>
      <c r="E625" s="14"/>
      <c r="F625" s="13" t="s">
        <v>21</v>
      </c>
      <c r="G625" s="13"/>
      <c r="H625" s="7">
        <v>13699.2</v>
      </c>
      <c r="I625" s="36"/>
    </row>
    <row r="626" spans="1:9" ht="18" customHeight="1" x14ac:dyDescent="0.2">
      <c r="A626" s="13"/>
      <c r="B626" s="13" t="s">
        <v>97</v>
      </c>
      <c r="C626" s="33">
        <v>51960</v>
      </c>
      <c r="D626" s="41"/>
      <c r="E626" s="14"/>
      <c r="F626" s="13" t="s">
        <v>47</v>
      </c>
      <c r="G626" s="13"/>
      <c r="H626" s="7">
        <v>0</v>
      </c>
      <c r="I626" s="36"/>
    </row>
    <row r="627" spans="1:9" ht="18" customHeight="1" x14ac:dyDescent="0.2">
      <c r="A627" s="13"/>
      <c r="B627" s="13"/>
      <c r="C627" s="33"/>
      <c r="D627" s="41">
        <f>C619+C620+C621+C622+C623+C624+C625+C626</f>
        <v>3150037.18</v>
      </c>
      <c r="E627" s="14"/>
      <c r="F627" s="13" t="s">
        <v>22</v>
      </c>
      <c r="G627" s="13"/>
      <c r="H627" s="7">
        <v>0</v>
      </c>
      <c r="I627" s="36"/>
    </row>
    <row r="628" spans="1:9" ht="18" customHeight="1" x14ac:dyDescent="0.2">
      <c r="A628" s="13" t="s">
        <v>28</v>
      </c>
      <c r="B628" s="13"/>
      <c r="C628" s="42">
        <v>114821</v>
      </c>
      <c r="D628" s="42"/>
      <c r="E628" s="16"/>
      <c r="F628" s="13" t="s">
        <v>23</v>
      </c>
      <c r="G628" s="13"/>
      <c r="H628" s="7">
        <v>32000</v>
      </c>
      <c r="I628" s="36"/>
    </row>
    <row r="629" spans="1:9" ht="18" customHeight="1" x14ac:dyDescent="0.2">
      <c r="A629" s="13" t="s">
        <v>30</v>
      </c>
      <c r="B629" s="13"/>
      <c r="C629" s="7">
        <v>2200</v>
      </c>
      <c r="D629" s="42"/>
      <c r="E629" s="16"/>
      <c r="F629" s="13" t="s">
        <v>24</v>
      </c>
      <c r="G629" s="13"/>
      <c r="H629" s="7">
        <v>0</v>
      </c>
      <c r="I629" s="36"/>
    </row>
    <row r="630" spans="1:9" ht="18" customHeight="1" x14ac:dyDescent="0.2">
      <c r="A630" s="13" t="s">
        <v>48</v>
      </c>
      <c r="B630" s="13"/>
      <c r="C630" s="7">
        <v>0</v>
      </c>
      <c r="D630" s="7"/>
      <c r="E630" s="16"/>
      <c r="F630" s="13" t="s">
        <v>49</v>
      </c>
      <c r="G630" s="13"/>
      <c r="H630" s="7">
        <v>21.33</v>
      </c>
      <c r="I630" s="36"/>
    </row>
    <row r="631" spans="1:9" ht="18" customHeight="1" x14ac:dyDescent="0.2">
      <c r="A631" s="13" t="s">
        <v>34</v>
      </c>
      <c r="B631" s="13"/>
      <c r="C631" s="7">
        <f>SUM(B629:B631)</f>
        <v>0</v>
      </c>
      <c r="D631" s="34"/>
      <c r="E631" s="13"/>
      <c r="F631" s="13" t="s">
        <v>50</v>
      </c>
      <c r="G631" s="13"/>
      <c r="H631" s="7">
        <v>0</v>
      </c>
      <c r="I631" s="36"/>
    </row>
    <row r="632" spans="1:9" ht="18" customHeight="1" x14ac:dyDescent="0.2">
      <c r="A632" s="13" t="s">
        <v>31</v>
      </c>
      <c r="B632" s="13"/>
      <c r="C632" s="7">
        <v>0</v>
      </c>
      <c r="D632" s="34"/>
      <c r="E632" s="13"/>
      <c r="F632" s="13" t="s">
        <v>31</v>
      </c>
      <c r="G632" s="13"/>
      <c r="H632" s="7">
        <v>0</v>
      </c>
      <c r="I632" s="36"/>
    </row>
    <row r="633" spans="1:9" ht="18" customHeight="1" x14ac:dyDescent="0.2">
      <c r="A633" s="13" t="s">
        <v>51</v>
      </c>
      <c r="B633" s="13"/>
      <c r="C633" s="7">
        <v>427.1</v>
      </c>
      <c r="D633" s="34"/>
      <c r="E633" s="13"/>
      <c r="F633" s="13" t="s">
        <v>27</v>
      </c>
      <c r="G633" s="13"/>
      <c r="H633" s="7">
        <v>0</v>
      </c>
      <c r="I633" s="7"/>
    </row>
    <row r="634" spans="1:9" ht="18" customHeight="1" x14ac:dyDescent="0.3">
      <c r="A634" s="13" t="s">
        <v>35</v>
      </c>
      <c r="B634" s="13"/>
      <c r="C634" s="7">
        <v>0</v>
      </c>
      <c r="D634" s="43"/>
      <c r="E634" s="13"/>
      <c r="F634" s="13" t="s">
        <v>112</v>
      </c>
      <c r="G634" s="44"/>
      <c r="H634" s="86">
        <v>0</v>
      </c>
      <c r="I634" s="46"/>
    </row>
    <row r="635" spans="1:9" ht="18" customHeight="1" x14ac:dyDescent="0.3">
      <c r="A635" s="13" t="s">
        <v>27</v>
      </c>
      <c r="B635" s="13"/>
      <c r="C635" s="42">
        <v>0</v>
      </c>
      <c r="D635" s="47"/>
      <c r="E635" s="13"/>
      <c r="F635" s="44"/>
      <c r="G635" s="44"/>
      <c r="H635" s="48"/>
      <c r="I635" s="49"/>
    </row>
    <row r="636" spans="1:9" ht="18" customHeight="1" thickBot="1" x14ac:dyDescent="0.25">
      <c r="A636" s="13" t="s">
        <v>50</v>
      </c>
      <c r="B636" s="13"/>
      <c r="C636" s="42">
        <v>0</v>
      </c>
      <c r="D636" s="7"/>
      <c r="E636" s="13"/>
      <c r="F636" s="13"/>
      <c r="G636" s="13"/>
      <c r="H636" s="50"/>
      <c r="I636" s="50">
        <f>H620+H621+H622+H623+H624+H625+H626+H627+H628+H629+H630+H631+H632+H633+H619+H634</f>
        <v>114320.53</v>
      </c>
    </row>
    <row r="637" spans="1:9" ht="18" customHeight="1" thickBot="1" x14ac:dyDescent="0.25">
      <c r="A637" s="13"/>
      <c r="B637" s="13"/>
      <c r="C637" s="50"/>
      <c r="D637" s="50">
        <f>C628+C629+C630+C631+C632+C633+C634+C635+C636</f>
        <v>117448.1</v>
      </c>
      <c r="E637" s="13"/>
      <c r="F637" s="13" t="s">
        <v>137</v>
      </c>
      <c r="G637" s="13"/>
      <c r="H637" s="42"/>
      <c r="I637" s="42"/>
    </row>
    <row r="638" spans="1:9" ht="18" customHeight="1" x14ac:dyDescent="0.2">
      <c r="A638" s="13"/>
      <c r="B638" s="13"/>
      <c r="C638" s="54"/>
      <c r="D638" s="52"/>
      <c r="E638" s="13"/>
      <c r="F638" s="13"/>
      <c r="G638" s="13" t="s">
        <v>6</v>
      </c>
      <c r="H638" s="7">
        <v>0</v>
      </c>
      <c r="I638" s="7"/>
    </row>
    <row r="639" spans="1:9" ht="18" customHeight="1" x14ac:dyDescent="0.3">
      <c r="A639" s="13"/>
      <c r="B639" s="14"/>
      <c r="C639" s="93"/>
      <c r="D639" s="53"/>
      <c r="E639" s="13"/>
      <c r="F639" s="13"/>
      <c r="G639" s="13" t="s">
        <v>7</v>
      </c>
      <c r="H639" s="54">
        <v>1708643.25</v>
      </c>
      <c r="I639" s="7"/>
    </row>
    <row r="640" spans="1:9" ht="18" customHeight="1" x14ac:dyDescent="0.3">
      <c r="A640" s="13"/>
      <c r="B640" s="14"/>
      <c r="C640" s="94"/>
      <c r="D640" s="53"/>
      <c r="E640" s="13"/>
      <c r="F640" s="13"/>
      <c r="G640" s="13" t="s">
        <v>8</v>
      </c>
      <c r="H640" s="33">
        <v>426731.65</v>
      </c>
      <c r="I640" s="47"/>
    </row>
    <row r="641" spans="1:9" ht="18" customHeight="1" x14ac:dyDescent="0.2">
      <c r="A641" s="13"/>
      <c r="B641" s="13"/>
      <c r="C641" s="54"/>
      <c r="D641" s="34"/>
      <c r="E641" s="13"/>
      <c r="F641" s="13"/>
      <c r="G641" s="13" t="s">
        <v>9</v>
      </c>
      <c r="H641" s="33">
        <v>966632.85</v>
      </c>
      <c r="I641" s="47"/>
    </row>
    <row r="642" spans="1:9" ht="18" customHeight="1" x14ac:dyDescent="0.2">
      <c r="A642" s="13"/>
      <c r="B642" s="13"/>
      <c r="C642" s="47"/>
      <c r="D642" s="34"/>
      <c r="E642" s="13"/>
      <c r="F642" s="13"/>
      <c r="G642" s="61" t="s">
        <v>46</v>
      </c>
      <c r="H642" s="54">
        <v>0</v>
      </c>
      <c r="I642" s="7"/>
    </row>
    <row r="643" spans="1:9" ht="18" customHeight="1" x14ac:dyDescent="0.2">
      <c r="A643" s="13"/>
      <c r="B643" s="13"/>
      <c r="C643" s="47"/>
      <c r="D643" s="34"/>
      <c r="E643" s="13"/>
      <c r="F643" s="13"/>
      <c r="G643" s="61" t="s">
        <v>11</v>
      </c>
      <c r="H643" s="33">
        <v>0</v>
      </c>
      <c r="I643" s="47"/>
    </row>
    <row r="644" spans="1:9" ht="18" customHeight="1" x14ac:dyDescent="0.2">
      <c r="A644" s="13"/>
      <c r="B644" s="14"/>
      <c r="C644" s="47"/>
      <c r="D644" s="34"/>
      <c r="E644" s="13"/>
      <c r="F644" s="13"/>
      <c r="G644" s="55" t="s">
        <v>66</v>
      </c>
      <c r="H644" s="33">
        <v>0</v>
      </c>
      <c r="I644" s="47"/>
    </row>
    <row r="645" spans="1:9" ht="18" customHeight="1" thickBot="1" x14ac:dyDescent="0.25">
      <c r="A645" s="13"/>
      <c r="B645" s="14"/>
      <c r="C645" s="50"/>
      <c r="D645" s="51"/>
      <c r="E645" s="13"/>
      <c r="F645" s="13"/>
      <c r="G645" s="55" t="s">
        <v>98</v>
      </c>
      <c r="H645" s="56">
        <v>49777</v>
      </c>
      <c r="I645" s="50">
        <f>H638+H640+H639+H641+H642+H644+H645</f>
        <v>3151784.75</v>
      </c>
    </row>
    <row r="646" spans="1:9" ht="18" customHeight="1" thickBot="1" x14ac:dyDescent="0.25">
      <c r="A646" s="13"/>
      <c r="B646" s="14"/>
      <c r="C646" s="95"/>
      <c r="D646" s="57">
        <f>D627+D637</f>
        <v>3267485.2800000003</v>
      </c>
      <c r="E646" s="16"/>
      <c r="F646" s="13"/>
      <c r="G646" s="14"/>
      <c r="H646" s="58"/>
      <c r="I646" s="59">
        <f>I645+I636</f>
        <v>3266105.28</v>
      </c>
    </row>
    <row r="647" spans="1:9" ht="18" customHeight="1" thickTop="1" x14ac:dyDescent="0.2">
      <c r="A647" s="13"/>
      <c r="B647" s="14"/>
      <c r="C647" s="95"/>
      <c r="D647" s="16"/>
      <c r="E647" s="16"/>
      <c r="F647" s="13"/>
      <c r="G647" s="14"/>
      <c r="H647" s="16"/>
      <c r="I647" s="16"/>
    </row>
    <row r="648" spans="1:9" ht="18" customHeight="1" x14ac:dyDescent="0.2">
      <c r="A648" s="13"/>
      <c r="B648" s="13" t="s">
        <v>52</v>
      </c>
      <c r="C648" s="102" t="s">
        <v>52</v>
      </c>
      <c r="D648" s="102"/>
      <c r="E648" s="13"/>
      <c r="F648" s="13" t="s">
        <v>52</v>
      </c>
      <c r="G648" s="13"/>
      <c r="H648" s="13" t="s">
        <v>53</v>
      </c>
      <c r="I648" s="13"/>
    </row>
    <row r="649" spans="1:9" ht="23.25" customHeight="1" x14ac:dyDescent="0.2">
      <c r="A649" s="13"/>
      <c r="B649" s="20" t="s">
        <v>40</v>
      </c>
      <c r="C649" s="102" t="s">
        <v>39</v>
      </c>
      <c r="D649" s="102"/>
      <c r="E649" s="13"/>
      <c r="F649" s="13"/>
      <c r="G649" s="14" t="s">
        <v>38</v>
      </c>
      <c r="H649" s="13" t="s">
        <v>37</v>
      </c>
      <c r="I649" s="13"/>
    </row>
    <row r="650" spans="1:9" ht="18" customHeight="1" x14ac:dyDescent="0.2">
      <c r="A650" s="102" t="s">
        <v>42</v>
      </c>
      <c r="B650" s="102"/>
      <c r="C650" s="102"/>
      <c r="D650" s="102"/>
      <c r="E650" s="102"/>
      <c r="F650" s="102"/>
      <c r="G650" s="102"/>
      <c r="H650" s="102"/>
      <c r="I650" s="102"/>
    </row>
    <row r="651" spans="1:9" ht="18" customHeight="1" x14ac:dyDescent="0.2">
      <c r="A651" s="102" t="s">
        <v>43</v>
      </c>
      <c r="B651" s="102"/>
      <c r="C651" s="102"/>
      <c r="D651" s="102"/>
      <c r="E651" s="102"/>
      <c r="F651" s="102"/>
      <c r="G651" s="102"/>
      <c r="H651" s="102"/>
      <c r="I651" s="102"/>
    </row>
    <row r="652" spans="1:9" ht="18" customHeight="1" thickBot="1" x14ac:dyDescent="0.25">
      <c r="A652" s="105" t="s">
        <v>139</v>
      </c>
      <c r="B652" s="105"/>
      <c r="C652" s="105"/>
      <c r="D652" s="105"/>
      <c r="E652" s="105"/>
      <c r="F652" s="105"/>
      <c r="G652" s="105"/>
      <c r="H652" s="105"/>
      <c r="I652" s="105"/>
    </row>
    <row r="653" spans="1:9" ht="18" customHeight="1" thickTop="1" x14ac:dyDescent="0.2">
      <c r="A653" s="106" t="s">
        <v>44</v>
      </c>
      <c r="B653" s="107"/>
      <c r="C653" s="35"/>
      <c r="D653" s="6"/>
      <c r="E653" s="13"/>
      <c r="F653" s="106" t="s">
        <v>45</v>
      </c>
      <c r="G653" s="107"/>
      <c r="H653" s="3"/>
      <c r="I653" s="4"/>
    </row>
    <row r="654" spans="1:9" ht="18" customHeight="1" x14ac:dyDescent="0.2">
      <c r="A654" s="13" t="s">
        <v>140</v>
      </c>
      <c r="B654" s="13"/>
      <c r="C654" s="92"/>
      <c r="D654" s="11"/>
      <c r="E654" s="13"/>
      <c r="F654" s="13"/>
      <c r="G654" s="13"/>
      <c r="H654" s="9"/>
      <c r="I654" s="10"/>
    </row>
    <row r="655" spans="1:9" ht="18" customHeight="1" x14ac:dyDescent="0.2">
      <c r="A655" s="13"/>
      <c r="B655" s="13" t="s">
        <v>6</v>
      </c>
      <c r="C655" s="7">
        <v>0</v>
      </c>
      <c r="D655" s="5"/>
      <c r="E655" s="13"/>
      <c r="F655" s="13" t="s">
        <v>14</v>
      </c>
      <c r="G655" s="13"/>
      <c r="H655" s="32">
        <v>0</v>
      </c>
      <c r="I655" s="4"/>
    </row>
    <row r="656" spans="1:9" ht="18" customHeight="1" x14ac:dyDescent="0.2">
      <c r="A656" s="13"/>
      <c r="B656" s="13" t="s">
        <v>7</v>
      </c>
      <c r="C656" s="33">
        <v>1708643.25</v>
      </c>
      <c r="D656" s="34"/>
      <c r="E656" s="13"/>
      <c r="F656" s="13" t="s">
        <v>15</v>
      </c>
      <c r="G656" s="13"/>
      <c r="H656" s="7">
        <v>19200</v>
      </c>
      <c r="I656" s="7"/>
    </row>
    <row r="657" spans="1:9" ht="18" customHeight="1" x14ac:dyDescent="0.2">
      <c r="A657" s="13"/>
      <c r="B657" s="13" t="s">
        <v>8</v>
      </c>
      <c r="C657" s="35">
        <v>426731.65</v>
      </c>
      <c r="D657" s="34"/>
      <c r="E657" s="13"/>
      <c r="F657" s="13" t="s">
        <v>16</v>
      </c>
      <c r="G657" s="13"/>
      <c r="H657" s="7">
        <v>0</v>
      </c>
      <c r="I657" s="36"/>
    </row>
    <row r="658" spans="1:9" ht="18" customHeight="1" x14ac:dyDescent="0.2">
      <c r="A658" s="13"/>
      <c r="B658" s="13" t="s">
        <v>9</v>
      </c>
      <c r="C658" s="42">
        <v>966632.85</v>
      </c>
      <c r="D658" s="37"/>
      <c r="E658" s="13"/>
      <c r="F658" s="13" t="s">
        <v>17</v>
      </c>
      <c r="G658" s="13"/>
      <c r="H658" s="7">
        <v>23710</v>
      </c>
      <c r="I658" s="36"/>
    </row>
    <row r="659" spans="1:9" ht="18" customHeight="1" x14ac:dyDescent="0.2">
      <c r="A659" s="13"/>
      <c r="B659" s="13" t="s">
        <v>46</v>
      </c>
      <c r="C659" s="33">
        <v>0</v>
      </c>
      <c r="D659" s="38"/>
      <c r="E659" s="14"/>
      <c r="F659" s="13" t="s">
        <v>19</v>
      </c>
      <c r="G659" s="13"/>
      <c r="H659" s="7">
        <v>8000</v>
      </c>
      <c r="I659" s="36"/>
    </row>
    <row r="660" spans="1:9" ht="18" customHeight="1" x14ac:dyDescent="0.2">
      <c r="A660" s="13"/>
      <c r="B660" s="13" t="s">
        <v>11</v>
      </c>
      <c r="C660" s="33">
        <v>0</v>
      </c>
      <c r="D660" s="38"/>
      <c r="E660" s="14"/>
      <c r="F660" s="39" t="s">
        <v>20</v>
      </c>
      <c r="G660" s="40"/>
      <c r="H660" s="7">
        <v>46580</v>
      </c>
      <c r="I660" s="36"/>
    </row>
    <row r="661" spans="1:9" ht="18" customHeight="1" x14ac:dyDescent="0.2">
      <c r="A661" s="13"/>
      <c r="B661" s="13" t="s">
        <v>63</v>
      </c>
      <c r="C661" s="33">
        <v>0</v>
      </c>
      <c r="D661" s="38"/>
      <c r="E661" s="14"/>
      <c r="F661" s="13" t="s">
        <v>21</v>
      </c>
      <c r="G661" s="13"/>
      <c r="H661" s="7">
        <v>2091.1999999999998</v>
      </c>
      <c r="I661" s="36"/>
    </row>
    <row r="662" spans="1:9" ht="18" customHeight="1" x14ac:dyDescent="0.2">
      <c r="A662" s="13"/>
      <c r="B662" s="13" t="s">
        <v>97</v>
      </c>
      <c r="C662" s="33">
        <v>49777</v>
      </c>
      <c r="D662" s="41"/>
      <c r="E662" s="14"/>
      <c r="F662" s="13" t="s">
        <v>47</v>
      </c>
      <c r="G662" s="13"/>
      <c r="H662" s="7">
        <v>3000</v>
      </c>
      <c r="I662" s="36"/>
    </row>
    <row r="663" spans="1:9" ht="18" customHeight="1" x14ac:dyDescent="0.2">
      <c r="A663" s="13"/>
      <c r="B663" s="13"/>
      <c r="C663" s="33"/>
      <c r="D663" s="41">
        <f>C655+C656+C657+C658+C659+C660+C661+C662</f>
        <v>3151784.75</v>
      </c>
      <c r="E663" s="14"/>
      <c r="F663" s="13" t="s">
        <v>22</v>
      </c>
      <c r="G663" s="13"/>
      <c r="H663" s="7">
        <v>94873.76</v>
      </c>
      <c r="I663" s="36"/>
    </row>
    <row r="664" spans="1:9" ht="18" customHeight="1" x14ac:dyDescent="0.2">
      <c r="A664" s="13" t="s">
        <v>28</v>
      </c>
      <c r="B664" s="13"/>
      <c r="C664" s="42">
        <v>115226</v>
      </c>
      <c r="D664" s="42"/>
      <c r="E664" s="16"/>
      <c r="F664" s="13" t="s">
        <v>23</v>
      </c>
      <c r="G664" s="13"/>
      <c r="H664" s="7">
        <v>0</v>
      </c>
      <c r="I664" s="36"/>
    </row>
    <row r="665" spans="1:9" ht="18" customHeight="1" x14ac:dyDescent="0.2">
      <c r="A665" s="13" t="s">
        <v>30</v>
      </c>
      <c r="B665" s="13"/>
      <c r="C665" s="7">
        <v>200</v>
      </c>
      <c r="D665" s="42"/>
      <c r="E665" s="16"/>
      <c r="F665" s="13" t="s">
        <v>24</v>
      </c>
      <c r="G665" s="13"/>
      <c r="H665" s="7">
        <v>0</v>
      </c>
      <c r="I665" s="36"/>
    </row>
    <row r="666" spans="1:9" ht="18" customHeight="1" x14ac:dyDescent="0.2">
      <c r="A666" s="13" t="s">
        <v>48</v>
      </c>
      <c r="B666" s="13"/>
      <c r="C666" s="7">
        <v>0</v>
      </c>
      <c r="D666" s="7"/>
      <c r="E666" s="16"/>
      <c r="F666" s="13" t="s">
        <v>49</v>
      </c>
      <c r="G666" s="13"/>
      <c r="H666" s="7">
        <v>427.1</v>
      </c>
      <c r="I666" s="36"/>
    </row>
    <row r="667" spans="1:9" ht="18" customHeight="1" x14ac:dyDescent="0.2">
      <c r="A667" s="13" t="s">
        <v>34</v>
      </c>
      <c r="B667" s="13"/>
      <c r="C667" s="7">
        <f>SUM(B665:B667)</f>
        <v>0</v>
      </c>
      <c r="D667" s="34"/>
      <c r="E667" s="13"/>
      <c r="F667" s="13" t="s">
        <v>50</v>
      </c>
      <c r="G667" s="13"/>
      <c r="H667" s="7">
        <v>0</v>
      </c>
      <c r="I667" s="36"/>
    </row>
    <row r="668" spans="1:9" ht="18" customHeight="1" x14ac:dyDescent="0.2">
      <c r="A668" s="13" t="s">
        <v>31</v>
      </c>
      <c r="B668" s="13"/>
      <c r="C668" s="7">
        <v>0</v>
      </c>
      <c r="D668" s="34"/>
      <c r="E668" s="13"/>
      <c r="F668" s="13" t="s">
        <v>31</v>
      </c>
      <c r="G668" s="13"/>
      <c r="H668" s="7">
        <v>0</v>
      </c>
      <c r="I668" s="36"/>
    </row>
    <row r="669" spans="1:9" ht="18" customHeight="1" x14ac:dyDescent="0.2">
      <c r="A669" s="13" t="s">
        <v>51</v>
      </c>
      <c r="B669" s="13"/>
      <c r="C669" s="7">
        <v>19.54</v>
      </c>
      <c r="D669" s="34"/>
      <c r="E669" s="13"/>
      <c r="F669" s="13" t="s">
        <v>27</v>
      </c>
      <c r="G669" s="13"/>
      <c r="H669" s="7">
        <v>0</v>
      </c>
      <c r="I669" s="7"/>
    </row>
    <row r="670" spans="1:9" ht="18" customHeight="1" x14ac:dyDescent="0.3">
      <c r="A670" s="13" t="s">
        <v>35</v>
      </c>
      <c r="B670" s="13"/>
      <c r="C670" s="7">
        <v>0</v>
      </c>
      <c r="D670" s="43"/>
      <c r="E670" s="13"/>
      <c r="F670" s="13" t="s">
        <v>112</v>
      </c>
      <c r="G670" s="44"/>
      <c r="H670" s="86">
        <v>0</v>
      </c>
      <c r="I670" s="46"/>
    </row>
    <row r="671" spans="1:9" ht="18" customHeight="1" x14ac:dyDescent="0.3">
      <c r="A671" s="13" t="s">
        <v>27</v>
      </c>
      <c r="B671" s="13"/>
      <c r="C671" s="42">
        <v>0</v>
      </c>
      <c r="D671" s="47"/>
      <c r="E671" s="13"/>
      <c r="F671" s="44"/>
      <c r="G671" s="44"/>
      <c r="H671" s="48"/>
      <c r="I671" s="49"/>
    </row>
    <row r="672" spans="1:9" ht="18" customHeight="1" thickBot="1" x14ac:dyDescent="0.25">
      <c r="A672" s="13" t="s">
        <v>50</v>
      </c>
      <c r="B672" s="13"/>
      <c r="C672" s="42">
        <v>0</v>
      </c>
      <c r="D672" s="7"/>
      <c r="E672" s="13"/>
      <c r="F672" s="13"/>
      <c r="G672" s="13"/>
      <c r="H672" s="50"/>
      <c r="I672" s="50">
        <f>H656+H657+H658+H659+H660+H661+H662+H663+H664+H665+H666+H667+H668+H669+H655+H670</f>
        <v>197882.06</v>
      </c>
    </row>
    <row r="673" spans="1:9" ht="18" customHeight="1" thickBot="1" x14ac:dyDescent="0.25">
      <c r="A673" s="13"/>
      <c r="B673" s="13"/>
      <c r="C673" s="50"/>
      <c r="D673" s="50">
        <f>C664+C665+C666+C667+C668+C669+C670+C671+C672</f>
        <v>115445.54</v>
      </c>
      <c r="E673" s="13"/>
      <c r="F673" s="13" t="s">
        <v>141</v>
      </c>
      <c r="G673" s="13"/>
      <c r="H673" s="42"/>
      <c r="I673" s="42"/>
    </row>
    <row r="674" spans="1:9" ht="18" customHeight="1" x14ac:dyDescent="0.2">
      <c r="A674" s="13"/>
      <c r="B674" s="13"/>
      <c r="C674" s="54"/>
      <c r="D674" s="52"/>
      <c r="E674" s="13"/>
      <c r="F674" s="13"/>
      <c r="G674" s="13" t="s">
        <v>6</v>
      </c>
      <c r="H674" s="7">
        <v>5414</v>
      </c>
      <c r="I674" s="7"/>
    </row>
    <row r="675" spans="1:9" ht="18" customHeight="1" x14ac:dyDescent="0.3">
      <c r="A675" s="13"/>
      <c r="B675" s="14"/>
      <c r="C675" s="93"/>
      <c r="D675" s="53"/>
      <c r="E675" s="13"/>
      <c r="F675" s="13"/>
      <c r="G675" s="13" t="s">
        <v>7</v>
      </c>
      <c r="H675" s="54">
        <v>1674594.73</v>
      </c>
      <c r="I675" s="7"/>
    </row>
    <row r="676" spans="1:9" ht="18" customHeight="1" x14ac:dyDescent="0.3">
      <c r="A676" s="13"/>
      <c r="B676" s="14"/>
      <c r="C676" s="94"/>
      <c r="D676" s="53"/>
      <c r="E676" s="13"/>
      <c r="F676" s="13"/>
      <c r="G676" s="13" t="s">
        <v>8</v>
      </c>
      <c r="H676" s="33">
        <v>383821.65</v>
      </c>
      <c r="I676" s="47"/>
    </row>
    <row r="677" spans="1:9" ht="18" customHeight="1" x14ac:dyDescent="0.2">
      <c r="A677" s="13"/>
      <c r="B677" s="13"/>
      <c r="C677" s="54"/>
      <c r="D677" s="34"/>
      <c r="E677" s="13"/>
      <c r="F677" s="13"/>
      <c r="G677" s="13" t="s">
        <v>9</v>
      </c>
      <c r="H677" s="33">
        <v>966632.85</v>
      </c>
      <c r="I677" s="47"/>
    </row>
    <row r="678" spans="1:9" ht="18" customHeight="1" x14ac:dyDescent="0.2">
      <c r="A678" s="13"/>
      <c r="B678" s="13"/>
      <c r="C678" s="47"/>
      <c r="D678" s="34"/>
      <c r="E678" s="13"/>
      <c r="F678" s="13"/>
      <c r="G678" s="61" t="s">
        <v>46</v>
      </c>
      <c r="H678" s="54">
        <v>0</v>
      </c>
      <c r="I678" s="7"/>
    </row>
    <row r="679" spans="1:9" ht="18" customHeight="1" x14ac:dyDescent="0.2">
      <c r="A679" s="13"/>
      <c r="B679" s="13"/>
      <c r="C679" s="47"/>
      <c r="D679" s="34"/>
      <c r="E679" s="13"/>
      <c r="F679" s="13"/>
      <c r="G679" s="61" t="s">
        <v>11</v>
      </c>
      <c r="H679" s="33">
        <v>0</v>
      </c>
      <c r="I679" s="47"/>
    </row>
    <row r="680" spans="1:9" ht="18" customHeight="1" x14ac:dyDescent="0.2">
      <c r="A680" s="13"/>
      <c r="B680" s="14"/>
      <c r="C680" s="47"/>
      <c r="D680" s="34"/>
      <c r="E680" s="13"/>
      <c r="F680" s="13"/>
      <c r="G680" s="55" t="s">
        <v>66</v>
      </c>
      <c r="H680" s="33">
        <v>0</v>
      </c>
      <c r="I680" s="47"/>
    </row>
    <row r="681" spans="1:9" ht="18" customHeight="1" thickBot="1" x14ac:dyDescent="0.25">
      <c r="A681" s="13"/>
      <c r="B681" s="14"/>
      <c r="C681" s="50"/>
      <c r="D681" s="51"/>
      <c r="E681" s="13"/>
      <c r="F681" s="13"/>
      <c r="G681" s="55" t="s">
        <v>98</v>
      </c>
      <c r="H681" s="56">
        <v>38885</v>
      </c>
      <c r="I681" s="50">
        <f>H674+H676+H675+H677+H678+H680+H681</f>
        <v>3069348.23</v>
      </c>
    </row>
    <row r="682" spans="1:9" ht="18" customHeight="1" thickBot="1" x14ac:dyDescent="0.25">
      <c r="A682" s="13"/>
      <c r="B682" s="14"/>
      <c r="C682" s="95"/>
      <c r="D682" s="57">
        <f>D663+D673</f>
        <v>3267230.29</v>
      </c>
      <c r="E682" s="16"/>
      <c r="F682" s="13"/>
      <c r="G682" s="14"/>
      <c r="H682" s="58"/>
      <c r="I682" s="59">
        <f>I681+I672</f>
        <v>3267230.29</v>
      </c>
    </row>
    <row r="683" spans="1:9" ht="18" customHeight="1" thickTop="1" x14ac:dyDescent="0.2">
      <c r="A683" s="13"/>
      <c r="B683" s="14"/>
      <c r="C683" s="95"/>
      <c r="D683" s="16"/>
      <c r="E683" s="16"/>
      <c r="F683" s="13"/>
      <c r="G683" s="14"/>
      <c r="H683" s="16"/>
      <c r="I683" s="16"/>
    </row>
    <row r="684" spans="1:9" ht="18" customHeight="1" x14ac:dyDescent="0.2">
      <c r="A684" s="13"/>
      <c r="B684" s="13" t="s">
        <v>52</v>
      </c>
      <c r="C684" s="102" t="s">
        <v>52</v>
      </c>
      <c r="D684" s="102"/>
      <c r="E684" s="13"/>
      <c r="F684" s="13" t="s">
        <v>52</v>
      </c>
      <c r="G684" s="13"/>
      <c r="H684" s="13" t="s">
        <v>53</v>
      </c>
      <c r="I684" s="13"/>
    </row>
    <row r="685" spans="1:9" ht="23.25" customHeight="1" x14ac:dyDescent="0.2">
      <c r="A685" s="13"/>
      <c r="B685" s="20" t="s">
        <v>40</v>
      </c>
      <c r="C685" s="102" t="s">
        <v>39</v>
      </c>
      <c r="D685" s="102"/>
      <c r="E685" s="13"/>
      <c r="F685" s="13"/>
      <c r="G685" s="14" t="s">
        <v>38</v>
      </c>
      <c r="H685" s="13" t="s">
        <v>37</v>
      </c>
      <c r="I685" s="13"/>
    </row>
    <row r="686" spans="1:9" ht="18" customHeight="1" x14ac:dyDescent="0.2">
      <c r="A686" s="102" t="s">
        <v>42</v>
      </c>
      <c r="B686" s="102"/>
      <c r="C686" s="102"/>
      <c r="D686" s="102"/>
      <c r="E686" s="102"/>
      <c r="F686" s="102"/>
      <c r="G686" s="102"/>
      <c r="H686" s="102"/>
      <c r="I686" s="102"/>
    </row>
    <row r="687" spans="1:9" ht="18" customHeight="1" x14ac:dyDescent="0.2">
      <c r="A687" s="102" t="s">
        <v>43</v>
      </c>
      <c r="B687" s="102"/>
      <c r="C687" s="102"/>
      <c r="D687" s="102"/>
      <c r="E687" s="102"/>
      <c r="F687" s="102"/>
      <c r="G687" s="102"/>
      <c r="H687" s="102"/>
      <c r="I687" s="102"/>
    </row>
    <row r="688" spans="1:9" ht="18" customHeight="1" thickBot="1" x14ac:dyDescent="0.25">
      <c r="A688" s="105" t="s">
        <v>143</v>
      </c>
      <c r="B688" s="105"/>
      <c r="C688" s="105"/>
      <c r="D688" s="105"/>
      <c r="E688" s="105"/>
      <c r="F688" s="105"/>
      <c r="G688" s="105"/>
      <c r="H688" s="105"/>
      <c r="I688" s="105"/>
    </row>
    <row r="689" spans="1:9" ht="18" customHeight="1" thickTop="1" x14ac:dyDescent="0.2">
      <c r="A689" s="106" t="s">
        <v>44</v>
      </c>
      <c r="B689" s="107"/>
      <c r="C689" s="35"/>
      <c r="D689" s="6"/>
      <c r="E689" s="13"/>
      <c r="F689" s="106" t="s">
        <v>45</v>
      </c>
      <c r="G689" s="107"/>
      <c r="H689" s="3"/>
      <c r="I689" s="4"/>
    </row>
    <row r="690" spans="1:9" ht="18" customHeight="1" x14ac:dyDescent="0.2">
      <c r="A690" s="13" t="s">
        <v>144</v>
      </c>
      <c r="B690" s="13"/>
      <c r="C690" s="92"/>
      <c r="D690" s="11"/>
      <c r="E690" s="13"/>
      <c r="F690" s="13"/>
      <c r="G690" s="13"/>
      <c r="H690" s="9"/>
      <c r="I690" s="10"/>
    </row>
    <row r="691" spans="1:9" ht="18" customHeight="1" x14ac:dyDescent="0.2">
      <c r="A691" s="13"/>
      <c r="B691" s="13" t="s">
        <v>6</v>
      </c>
      <c r="C691" s="7">
        <v>5414</v>
      </c>
      <c r="D691" s="5"/>
      <c r="E691" s="13"/>
      <c r="F691" s="13" t="s">
        <v>14</v>
      </c>
      <c r="G691" s="13"/>
      <c r="H691" s="32">
        <v>0</v>
      </c>
      <c r="I691" s="4"/>
    </row>
    <row r="692" spans="1:9" ht="18" customHeight="1" x14ac:dyDescent="0.2">
      <c r="A692" s="13"/>
      <c r="B692" s="13" t="s">
        <v>7</v>
      </c>
      <c r="C692" s="33">
        <v>1674594.73</v>
      </c>
      <c r="D692" s="34"/>
      <c r="E692" s="13"/>
      <c r="F692" s="13" t="s">
        <v>15</v>
      </c>
      <c r="G692" s="13"/>
      <c r="H692" s="7">
        <v>19200</v>
      </c>
      <c r="I692" s="7"/>
    </row>
    <row r="693" spans="1:9" ht="18" customHeight="1" x14ac:dyDescent="0.2">
      <c r="A693" s="13"/>
      <c r="B693" s="13" t="s">
        <v>8</v>
      </c>
      <c r="C693" s="35">
        <v>383821.65</v>
      </c>
      <c r="D693" s="34"/>
      <c r="E693" s="13"/>
      <c r="F693" s="13" t="s">
        <v>16</v>
      </c>
      <c r="G693" s="13"/>
      <c r="H693" s="7">
        <v>0</v>
      </c>
      <c r="I693" s="36"/>
    </row>
    <row r="694" spans="1:9" ht="18" customHeight="1" x14ac:dyDescent="0.2">
      <c r="A694" s="13"/>
      <c r="B694" s="13" t="s">
        <v>9</v>
      </c>
      <c r="C694" s="42">
        <v>966632.85</v>
      </c>
      <c r="D694" s="37"/>
      <c r="E694" s="13"/>
      <c r="F694" s="13" t="s">
        <v>17</v>
      </c>
      <c r="G694" s="13"/>
      <c r="H694" s="7">
        <v>23710</v>
      </c>
      <c r="I694" s="36"/>
    </row>
    <row r="695" spans="1:9" ht="18" customHeight="1" x14ac:dyDescent="0.2">
      <c r="A695" s="13"/>
      <c r="B695" s="13" t="s">
        <v>46</v>
      </c>
      <c r="C695" s="33">
        <v>0</v>
      </c>
      <c r="D695" s="38"/>
      <c r="E695" s="14"/>
      <c r="F695" s="13" t="s">
        <v>19</v>
      </c>
      <c r="G695" s="13"/>
      <c r="H695" s="7">
        <v>0</v>
      </c>
      <c r="I695" s="36"/>
    </row>
    <row r="696" spans="1:9" ht="18" customHeight="1" x14ac:dyDescent="0.2">
      <c r="A696" s="13"/>
      <c r="B696" s="13" t="s">
        <v>11</v>
      </c>
      <c r="C696" s="33">
        <v>0</v>
      </c>
      <c r="D696" s="38"/>
      <c r="E696" s="14"/>
      <c r="F696" s="39" t="s">
        <v>20</v>
      </c>
      <c r="G696" s="40"/>
      <c r="H696" s="7">
        <v>0</v>
      </c>
      <c r="I696" s="36"/>
    </row>
    <row r="697" spans="1:9" ht="18" customHeight="1" x14ac:dyDescent="0.2">
      <c r="A697" s="13"/>
      <c r="B697" s="13" t="s">
        <v>63</v>
      </c>
      <c r="C697" s="33">
        <v>0</v>
      </c>
      <c r="D697" s="38"/>
      <c r="E697" s="14"/>
      <c r="F697" s="13" t="s">
        <v>21</v>
      </c>
      <c r="G697" s="13"/>
      <c r="H697" s="7">
        <v>0</v>
      </c>
      <c r="I697" s="36"/>
    </row>
    <row r="698" spans="1:9" ht="18" customHeight="1" x14ac:dyDescent="0.2">
      <c r="A698" s="13"/>
      <c r="B698" s="13" t="s">
        <v>97</v>
      </c>
      <c r="C698" s="33">
        <v>38885</v>
      </c>
      <c r="D698" s="41"/>
      <c r="E698" s="14"/>
      <c r="F698" s="13" t="s">
        <v>47</v>
      </c>
      <c r="G698" s="13"/>
      <c r="H698" s="7">
        <v>0</v>
      </c>
      <c r="I698" s="36"/>
    </row>
    <row r="699" spans="1:9" ht="18" customHeight="1" x14ac:dyDescent="0.2">
      <c r="A699" s="13"/>
      <c r="B699" s="13"/>
      <c r="C699" s="33"/>
      <c r="D699" s="41">
        <f>C691+C692+C693+C694+C695+C696+C697+C698</f>
        <v>3069348.23</v>
      </c>
      <c r="E699" s="14"/>
      <c r="F699" s="13" t="s">
        <v>22</v>
      </c>
      <c r="G699" s="13"/>
      <c r="H699" s="7">
        <v>0</v>
      </c>
      <c r="I699" s="36"/>
    </row>
    <row r="700" spans="1:9" ht="18" customHeight="1" x14ac:dyDescent="0.2">
      <c r="A700" s="13" t="s">
        <v>28</v>
      </c>
      <c r="B700" s="13"/>
      <c r="C700" s="42">
        <v>101353</v>
      </c>
      <c r="D700" s="42"/>
      <c r="E700" s="16"/>
      <c r="F700" s="13" t="s">
        <v>23</v>
      </c>
      <c r="G700" s="13"/>
      <c r="H700" s="7">
        <v>0</v>
      </c>
      <c r="I700" s="36"/>
    </row>
    <row r="701" spans="1:9" ht="18" customHeight="1" x14ac:dyDescent="0.2">
      <c r="A701" s="13" t="s">
        <v>30</v>
      </c>
      <c r="B701" s="13"/>
      <c r="C701" s="7">
        <v>500</v>
      </c>
      <c r="D701" s="42"/>
      <c r="E701" s="16"/>
      <c r="F701" s="13" t="s">
        <v>24</v>
      </c>
      <c r="G701" s="13"/>
      <c r="H701" s="7">
        <v>0</v>
      </c>
      <c r="I701" s="36"/>
    </row>
    <row r="702" spans="1:9" ht="18" customHeight="1" x14ac:dyDescent="0.2">
      <c r="A702" s="13" t="s">
        <v>48</v>
      </c>
      <c r="B702" s="13"/>
      <c r="C702" s="7">
        <v>0</v>
      </c>
      <c r="D702" s="7"/>
      <c r="E702" s="16"/>
      <c r="F702" s="13" t="s">
        <v>49</v>
      </c>
      <c r="G702" s="13"/>
      <c r="H702" s="7">
        <v>19.54</v>
      </c>
      <c r="I702" s="36"/>
    </row>
    <row r="703" spans="1:9" ht="18" customHeight="1" x14ac:dyDescent="0.2">
      <c r="A703" s="13" t="s">
        <v>34</v>
      </c>
      <c r="B703" s="13"/>
      <c r="C703" s="7">
        <f>SUM(B701:B703)</f>
        <v>0</v>
      </c>
      <c r="D703" s="34"/>
      <c r="E703" s="13"/>
      <c r="F703" s="13" t="s">
        <v>50</v>
      </c>
      <c r="G703" s="13"/>
      <c r="H703" s="7">
        <v>0</v>
      </c>
      <c r="I703" s="36"/>
    </row>
    <row r="704" spans="1:9" ht="18" customHeight="1" x14ac:dyDescent="0.2">
      <c r="A704" s="13" t="s">
        <v>31</v>
      </c>
      <c r="B704" s="13"/>
      <c r="C704" s="7">
        <v>0</v>
      </c>
      <c r="D704" s="34"/>
      <c r="E704" s="13"/>
      <c r="F704" s="13" t="s">
        <v>31</v>
      </c>
      <c r="G704" s="13"/>
      <c r="H704" s="7">
        <v>0</v>
      </c>
      <c r="I704" s="36"/>
    </row>
    <row r="705" spans="1:9" ht="18" customHeight="1" x14ac:dyDescent="0.2">
      <c r="A705" s="13" t="s">
        <v>51</v>
      </c>
      <c r="B705" s="13"/>
      <c r="C705" s="7">
        <v>0</v>
      </c>
      <c r="D705" s="34"/>
      <c r="E705" s="13"/>
      <c r="F705" s="13" t="s">
        <v>27</v>
      </c>
      <c r="G705" s="13"/>
      <c r="H705" s="7">
        <v>0</v>
      </c>
      <c r="I705" s="7"/>
    </row>
    <row r="706" spans="1:9" ht="18" customHeight="1" x14ac:dyDescent="0.3">
      <c r="A706" s="13" t="s">
        <v>35</v>
      </c>
      <c r="B706" s="13"/>
      <c r="C706" s="7">
        <v>0</v>
      </c>
      <c r="D706" s="43"/>
      <c r="E706" s="13"/>
      <c r="F706" s="13" t="s">
        <v>112</v>
      </c>
      <c r="G706" s="44"/>
      <c r="H706" s="86">
        <v>0</v>
      </c>
      <c r="I706" s="46"/>
    </row>
    <row r="707" spans="1:9" ht="18" customHeight="1" x14ac:dyDescent="0.3">
      <c r="A707" s="13" t="s">
        <v>27</v>
      </c>
      <c r="B707" s="13"/>
      <c r="C707" s="42">
        <v>0</v>
      </c>
      <c r="D707" s="47"/>
      <c r="E707" s="13"/>
      <c r="F707" s="44"/>
      <c r="G707" s="44"/>
      <c r="H707" s="48"/>
      <c r="I707" s="49"/>
    </row>
    <row r="708" spans="1:9" ht="18" customHeight="1" thickBot="1" x14ac:dyDescent="0.25">
      <c r="A708" s="13" t="s">
        <v>50</v>
      </c>
      <c r="B708" s="13"/>
      <c r="C708" s="42">
        <v>0</v>
      </c>
      <c r="D708" s="7"/>
      <c r="E708" s="13"/>
      <c r="F708" s="13"/>
      <c r="G708" s="13"/>
      <c r="H708" s="50"/>
      <c r="I708" s="50">
        <f>H692+H693+H694+H695+H696+H697+H698+H699+H700+H701+H702+H703+H704+H705+H691+H706</f>
        <v>42929.54</v>
      </c>
    </row>
    <row r="709" spans="1:9" ht="18" customHeight="1" thickBot="1" x14ac:dyDescent="0.25">
      <c r="A709" s="13"/>
      <c r="B709" s="13"/>
      <c r="C709" s="50"/>
      <c r="D709" s="50">
        <f>C700+C701+C702+C703+C704+C705+C706+C707+C708</f>
        <v>101853</v>
      </c>
      <c r="E709" s="13"/>
      <c r="F709" s="13" t="s">
        <v>145</v>
      </c>
      <c r="G709" s="13"/>
      <c r="H709" s="42"/>
      <c r="I709" s="42"/>
    </row>
    <row r="710" spans="1:9" ht="18" customHeight="1" x14ac:dyDescent="0.2">
      <c r="A710" s="13"/>
      <c r="B710" s="13"/>
      <c r="C710" s="54"/>
      <c r="D710" s="52"/>
      <c r="E710" s="13"/>
      <c r="F710" s="13"/>
      <c r="G710" s="13" t="s">
        <v>6</v>
      </c>
      <c r="H710" s="7">
        <v>0</v>
      </c>
      <c r="I710" s="7"/>
    </row>
    <row r="711" spans="1:9" ht="18" customHeight="1" x14ac:dyDescent="0.3">
      <c r="A711" s="13"/>
      <c r="B711" s="14"/>
      <c r="C711" s="93"/>
      <c r="D711" s="53"/>
      <c r="E711" s="13"/>
      <c r="F711" s="13"/>
      <c r="G711" s="13" t="s">
        <v>7</v>
      </c>
      <c r="H711" s="54">
        <v>1769502.19</v>
      </c>
      <c r="I711" s="7"/>
    </row>
    <row r="712" spans="1:9" ht="18" customHeight="1" x14ac:dyDescent="0.3">
      <c r="A712" s="13"/>
      <c r="B712" s="14"/>
      <c r="C712" s="94"/>
      <c r="D712" s="53"/>
      <c r="E712" s="13"/>
      <c r="F712" s="13"/>
      <c r="G712" s="13" t="s">
        <v>8</v>
      </c>
      <c r="H712" s="33">
        <v>340911.65</v>
      </c>
      <c r="I712" s="47"/>
    </row>
    <row r="713" spans="1:9" ht="18" customHeight="1" x14ac:dyDescent="0.2">
      <c r="A713" s="13"/>
      <c r="B713" s="13"/>
      <c r="C713" s="54"/>
      <c r="D713" s="34"/>
      <c r="E713" s="13"/>
      <c r="F713" s="13"/>
      <c r="G713" s="13" t="s">
        <v>9</v>
      </c>
      <c r="H713" s="33">
        <v>966632.85</v>
      </c>
      <c r="I713" s="47"/>
    </row>
    <row r="714" spans="1:9" ht="18" customHeight="1" x14ac:dyDescent="0.2">
      <c r="A714" s="13"/>
      <c r="B714" s="13"/>
      <c r="C714" s="47"/>
      <c r="D714" s="34"/>
      <c r="E714" s="13"/>
      <c r="F714" s="13"/>
      <c r="G714" s="61" t="s">
        <v>46</v>
      </c>
      <c r="H714" s="54">
        <v>0</v>
      </c>
      <c r="I714" s="7"/>
    </row>
    <row r="715" spans="1:9" ht="18" customHeight="1" x14ac:dyDescent="0.2">
      <c r="A715" s="13"/>
      <c r="B715" s="13"/>
      <c r="C715" s="47"/>
      <c r="D715" s="34"/>
      <c r="E715" s="13"/>
      <c r="F715" s="13"/>
      <c r="G715" s="61" t="s">
        <v>11</v>
      </c>
      <c r="H715" s="33">
        <v>0</v>
      </c>
      <c r="I715" s="47"/>
    </row>
    <row r="716" spans="1:9" ht="18" customHeight="1" x14ac:dyDescent="0.2">
      <c r="A716" s="13"/>
      <c r="B716" s="14"/>
      <c r="C716" s="47"/>
      <c r="D716" s="34"/>
      <c r="E716" s="13"/>
      <c r="F716" s="13"/>
      <c r="G716" s="55" t="s">
        <v>66</v>
      </c>
      <c r="H716" s="33">
        <v>23519</v>
      </c>
      <c r="I716" s="47"/>
    </row>
    <row r="717" spans="1:9" ht="18" customHeight="1" thickBot="1" x14ac:dyDescent="0.25">
      <c r="A717" s="13"/>
      <c r="B717" s="14"/>
      <c r="C717" s="50"/>
      <c r="D717" s="51"/>
      <c r="E717" s="13"/>
      <c r="F717" s="13"/>
      <c r="G717" s="55" t="s">
        <v>98</v>
      </c>
      <c r="H717" s="56">
        <v>27706</v>
      </c>
      <c r="I717" s="50">
        <f>H710+H712+H711+H713+H714+H716+H717</f>
        <v>3128271.69</v>
      </c>
    </row>
    <row r="718" spans="1:9" ht="18" customHeight="1" thickBot="1" x14ac:dyDescent="0.25">
      <c r="A718" s="13"/>
      <c r="B718" s="14"/>
      <c r="C718" s="95"/>
      <c r="D718" s="57">
        <f>D699+D709</f>
        <v>3171201.23</v>
      </c>
      <c r="E718" s="16"/>
      <c r="F718" s="13"/>
      <c r="G718" s="14"/>
      <c r="H718" s="58"/>
      <c r="I718" s="59">
        <f>I717+I708</f>
        <v>3171201.23</v>
      </c>
    </row>
    <row r="719" spans="1:9" ht="18" customHeight="1" thickTop="1" x14ac:dyDescent="0.2">
      <c r="A719" s="13"/>
      <c r="B719" s="14"/>
      <c r="C719" s="95"/>
      <c r="D719" s="16"/>
      <c r="E719" s="16"/>
      <c r="F719" s="13"/>
      <c r="G719" s="14"/>
      <c r="H719" s="16"/>
      <c r="I719" s="16"/>
    </row>
    <row r="720" spans="1:9" ht="18" customHeight="1" x14ac:dyDescent="0.2">
      <c r="A720" s="13"/>
      <c r="B720" s="13" t="s">
        <v>52</v>
      </c>
      <c r="C720" s="102" t="s">
        <v>52</v>
      </c>
      <c r="D720" s="102"/>
      <c r="E720" s="13"/>
      <c r="F720" s="13" t="s">
        <v>52</v>
      </c>
      <c r="G720" s="13"/>
      <c r="H720" s="13" t="s">
        <v>53</v>
      </c>
      <c r="I720" s="13"/>
    </row>
    <row r="721" spans="1:9" ht="23.25" customHeight="1" x14ac:dyDescent="0.2">
      <c r="A721" s="13"/>
      <c r="B721" s="20" t="s">
        <v>40</v>
      </c>
      <c r="C721" s="102" t="s">
        <v>39</v>
      </c>
      <c r="D721" s="102"/>
      <c r="E721" s="13"/>
      <c r="F721" s="13"/>
      <c r="G721" s="14" t="s">
        <v>38</v>
      </c>
      <c r="H721" s="13" t="s">
        <v>37</v>
      </c>
      <c r="I721" s="13"/>
    </row>
    <row r="722" spans="1:9" ht="18" customHeight="1" x14ac:dyDescent="0.2">
      <c r="A722" s="102" t="s">
        <v>42</v>
      </c>
      <c r="B722" s="102"/>
      <c r="C722" s="102"/>
      <c r="D722" s="102"/>
      <c r="E722" s="102"/>
      <c r="F722" s="102"/>
      <c r="G722" s="102"/>
      <c r="H722" s="102"/>
      <c r="I722" s="102"/>
    </row>
    <row r="723" spans="1:9" ht="18" customHeight="1" x14ac:dyDescent="0.2">
      <c r="A723" s="102" t="s">
        <v>43</v>
      </c>
      <c r="B723" s="102"/>
      <c r="C723" s="102"/>
      <c r="D723" s="102"/>
      <c r="E723" s="102"/>
      <c r="F723" s="102"/>
      <c r="G723" s="102"/>
      <c r="H723" s="102"/>
      <c r="I723" s="102"/>
    </row>
    <row r="724" spans="1:9" ht="18" customHeight="1" thickBot="1" x14ac:dyDescent="0.25">
      <c r="A724" s="105" t="s">
        <v>148</v>
      </c>
      <c r="B724" s="105"/>
      <c r="C724" s="105"/>
      <c r="D724" s="105"/>
      <c r="E724" s="105"/>
      <c r="F724" s="105"/>
      <c r="G724" s="105"/>
      <c r="H724" s="105"/>
      <c r="I724" s="105"/>
    </row>
    <row r="725" spans="1:9" ht="18" customHeight="1" thickTop="1" x14ac:dyDescent="0.2">
      <c r="A725" s="106" t="s">
        <v>44</v>
      </c>
      <c r="B725" s="107"/>
      <c r="C725" s="35"/>
      <c r="D725" s="6"/>
      <c r="E725" s="13"/>
      <c r="F725" s="106" t="s">
        <v>45</v>
      </c>
      <c r="G725" s="107"/>
      <c r="H725" s="3"/>
      <c r="I725" s="4"/>
    </row>
    <row r="726" spans="1:9" ht="18" customHeight="1" x14ac:dyDescent="0.2">
      <c r="A726" s="13" t="s">
        <v>149</v>
      </c>
      <c r="B726" s="13"/>
      <c r="C726" s="92"/>
      <c r="D726" s="11"/>
      <c r="E726" s="13"/>
      <c r="F726" s="13"/>
      <c r="G726" s="13"/>
      <c r="H726" s="9"/>
      <c r="I726" s="10"/>
    </row>
    <row r="727" spans="1:9" ht="18" customHeight="1" x14ac:dyDescent="0.2">
      <c r="A727" s="13"/>
      <c r="B727" s="13" t="s">
        <v>6</v>
      </c>
      <c r="C727" s="7">
        <v>0</v>
      </c>
      <c r="D727" s="5"/>
      <c r="E727" s="13"/>
      <c r="F727" s="13" t="s">
        <v>14</v>
      </c>
      <c r="G727" s="13"/>
      <c r="H727" s="32">
        <v>0</v>
      </c>
      <c r="I727" s="4"/>
    </row>
    <row r="728" spans="1:9" ht="18" customHeight="1" x14ac:dyDescent="0.2">
      <c r="A728" s="13"/>
      <c r="B728" s="13" t="s">
        <v>7</v>
      </c>
      <c r="C728" s="33">
        <v>1769502.19</v>
      </c>
      <c r="D728" s="34"/>
      <c r="E728" s="13"/>
      <c r="F728" s="13" t="s">
        <v>15</v>
      </c>
      <c r="G728" s="13"/>
      <c r="H728" s="7">
        <v>20740</v>
      </c>
      <c r="I728" s="7"/>
    </row>
    <row r="729" spans="1:9" ht="18" customHeight="1" x14ac:dyDescent="0.2">
      <c r="A729" s="13"/>
      <c r="B729" s="13" t="s">
        <v>8</v>
      </c>
      <c r="C729" s="35">
        <v>340911.65</v>
      </c>
      <c r="D729" s="34"/>
      <c r="E729" s="13"/>
      <c r="F729" s="13" t="s">
        <v>16</v>
      </c>
      <c r="G729" s="13"/>
      <c r="H729" s="7">
        <v>0</v>
      </c>
      <c r="I729" s="36"/>
    </row>
    <row r="730" spans="1:9" ht="18" customHeight="1" x14ac:dyDescent="0.2">
      <c r="A730" s="13"/>
      <c r="B730" s="13" t="s">
        <v>9</v>
      </c>
      <c r="C730" s="42">
        <v>966632.85</v>
      </c>
      <c r="D730" s="37"/>
      <c r="E730" s="13"/>
      <c r="F730" s="13" t="s">
        <v>17</v>
      </c>
      <c r="G730" s="13"/>
      <c r="H730" s="7">
        <v>25190</v>
      </c>
      <c r="I730" s="36"/>
    </row>
    <row r="731" spans="1:9" ht="18" customHeight="1" x14ac:dyDescent="0.2">
      <c r="A731" s="13"/>
      <c r="B731" s="13" t="s">
        <v>46</v>
      </c>
      <c r="C731" s="33">
        <v>0</v>
      </c>
      <c r="D731" s="38"/>
      <c r="E731" s="14"/>
      <c r="F731" s="13" t="s">
        <v>19</v>
      </c>
      <c r="G731" s="13"/>
      <c r="H731" s="7">
        <v>4000</v>
      </c>
      <c r="I731" s="36"/>
    </row>
    <row r="732" spans="1:9" ht="18" customHeight="1" x14ac:dyDescent="0.2">
      <c r="A732" s="13"/>
      <c r="B732" s="13" t="s">
        <v>11</v>
      </c>
      <c r="C732" s="33">
        <v>0</v>
      </c>
      <c r="D732" s="38"/>
      <c r="E732" s="14"/>
      <c r="F732" s="39" t="s">
        <v>20</v>
      </c>
      <c r="G732" s="40"/>
      <c r="H732" s="7">
        <v>21690</v>
      </c>
      <c r="I732" s="36"/>
    </row>
    <row r="733" spans="1:9" ht="18" customHeight="1" x14ac:dyDescent="0.2">
      <c r="A733" s="13"/>
      <c r="B733" s="13" t="s">
        <v>97</v>
      </c>
      <c r="C733" s="33">
        <v>23519</v>
      </c>
      <c r="D733" s="38"/>
      <c r="E733" s="14"/>
      <c r="F733" s="13" t="s">
        <v>21</v>
      </c>
      <c r="G733" s="13"/>
      <c r="H733" s="7">
        <v>425.2</v>
      </c>
      <c r="I733" s="36"/>
    </row>
    <row r="734" spans="1:9" ht="18" customHeight="1" x14ac:dyDescent="0.2">
      <c r="A734" s="13"/>
      <c r="B734" s="13" t="s">
        <v>150</v>
      </c>
      <c r="C734" s="33">
        <v>27706</v>
      </c>
      <c r="D734" s="41"/>
      <c r="E734" s="14"/>
      <c r="F734" s="13" t="s">
        <v>47</v>
      </c>
      <c r="G734" s="13"/>
      <c r="H734" s="7">
        <v>500</v>
      </c>
      <c r="I734" s="36"/>
    </row>
    <row r="735" spans="1:9" ht="18" customHeight="1" x14ac:dyDescent="0.2">
      <c r="A735" s="13"/>
      <c r="B735" s="13"/>
      <c r="C735" s="33"/>
      <c r="D735" s="41">
        <f>C727+C728+C729+C730+C731+C732+C733+C734</f>
        <v>3128271.69</v>
      </c>
      <c r="E735" s="14"/>
      <c r="F735" s="13" t="s">
        <v>22</v>
      </c>
      <c r="G735" s="13"/>
      <c r="H735" s="7">
        <v>213260.95</v>
      </c>
      <c r="I735" s="36"/>
    </row>
    <row r="736" spans="1:9" ht="18" customHeight="1" x14ac:dyDescent="0.2">
      <c r="A736" s="13" t="s">
        <v>28</v>
      </c>
      <c r="B736" s="13"/>
      <c r="C736" s="42">
        <v>309869</v>
      </c>
      <c r="D736" s="42"/>
      <c r="E736" s="16"/>
      <c r="F736" s="13" t="s">
        <v>23</v>
      </c>
      <c r="G736" s="13"/>
      <c r="H736" s="7">
        <v>0</v>
      </c>
      <c r="I736" s="36"/>
    </row>
    <row r="737" spans="1:9" ht="18" customHeight="1" x14ac:dyDescent="0.2">
      <c r="A737" s="13" t="s">
        <v>30</v>
      </c>
      <c r="B737" s="13"/>
      <c r="C737" s="7">
        <v>1000</v>
      </c>
      <c r="D737" s="42"/>
      <c r="E737" s="16"/>
      <c r="F737" s="13" t="s">
        <v>24</v>
      </c>
      <c r="G737" s="13"/>
      <c r="H737" s="7">
        <v>0</v>
      </c>
      <c r="I737" s="36"/>
    </row>
    <row r="738" spans="1:9" ht="18" customHeight="1" x14ac:dyDescent="0.2">
      <c r="A738" s="13" t="s">
        <v>48</v>
      </c>
      <c r="B738" s="13"/>
      <c r="C738" s="7">
        <v>0</v>
      </c>
      <c r="D738" s="7"/>
      <c r="E738" s="16"/>
      <c r="F738" s="13" t="s">
        <v>49</v>
      </c>
      <c r="G738" s="13"/>
      <c r="H738" s="7">
        <v>0</v>
      </c>
      <c r="I738" s="36"/>
    </row>
    <row r="739" spans="1:9" ht="18" customHeight="1" x14ac:dyDescent="0.2">
      <c r="A739" s="13" t="s">
        <v>34</v>
      </c>
      <c r="B739" s="13"/>
      <c r="C739" s="7">
        <f>SUM(B737:B739)</f>
        <v>0</v>
      </c>
      <c r="D739" s="34"/>
      <c r="E739" s="13"/>
      <c r="F739" s="13" t="s">
        <v>50</v>
      </c>
      <c r="G739" s="13"/>
      <c r="H739" s="7">
        <v>0</v>
      </c>
      <c r="I739" s="36"/>
    </row>
    <row r="740" spans="1:9" ht="18" customHeight="1" x14ac:dyDescent="0.2">
      <c r="A740" s="13" t="s">
        <v>31</v>
      </c>
      <c r="B740" s="13"/>
      <c r="C740" s="7">
        <v>0</v>
      </c>
      <c r="D740" s="34"/>
      <c r="E740" s="13"/>
      <c r="F740" s="13" t="s">
        <v>31</v>
      </c>
      <c r="G740" s="13"/>
      <c r="H740" s="7">
        <v>0</v>
      </c>
      <c r="I740" s="36"/>
    </row>
    <row r="741" spans="1:9" ht="18" customHeight="1" x14ac:dyDescent="0.2">
      <c r="A741" s="13" t="s">
        <v>51</v>
      </c>
      <c r="B741" s="13"/>
      <c r="C741" s="7">
        <v>3.97</v>
      </c>
      <c r="D741" s="34"/>
      <c r="E741" s="13"/>
      <c r="F741" s="13" t="s">
        <v>27</v>
      </c>
      <c r="G741" s="13"/>
      <c r="H741" s="7">
        <v>0</v>
      </c>
      <c r="I741" s="7"/>
    </row>
    <row r="742" spans="1:9" ht="18" customHeight="1" x14ac:dyDescent="0.3">
      <c r="A742" s="13" t="s">
        <v>35</v>
      </c>
      <c r="B742" s="13"/>
      <c r="C742" s="7">
        <v>0</v>
      </c>
      <c r="D742" s="43"/>
      <c r="E742" s="13"/>
      <c r="F742" s="13" t="s">
        <v>112</v>
      </c>
      <c r="G742" s="44"/>
      <c r="H742" s="86">
        <v>0</v>
      </c>
      <c r="I742" s="46"/>
    </row>
    <row r="743" spans="1:9" ht="18" customHeight="1" x14ac:dyDescent="0.3">
      <c r="A743" s="13" t="s">
        <v>27</v>
      </c>
      <c r="B743" s="13"/>
      <c r="C743" s="42">
        <v>0</v>
      </c>
      <c r="D743" s="47"/>
      <c r="E743" s="13"/>
      <c r="F743" s="44"/>
      <c r="G743" s="44"/>
      <c r="H743" s="48"/>
      <c r="I743" s="49"/>
    </row>
    <row r="744" spans="1:9" ht="18" customHeight="1" thickBot="1" x14ac:dyDescent="0.25">
      <c r="A744" s="13" t="s">
        <v>50</v>
      </c>
      <c r="B744" s="13"/>
      <c r="C744" s="42">
        <v>0</v>
      </c>
      <c r="D744" s="7"/>
      <c r="E744" s="13"/>
      <c r="F744" s="13"/>
      <c r="G744" s="13"/>
      <c r="H744" s="50"/>
      <c r="I744" s="50">
        <f>H728+H729+H730+H731+H732+H733+H734+H735+H736+H737+H738+H739+H740+H741+H727+H742</f>
        <v>285806.15000000002</v>
      </c>
    </row>
    <row r="745" spans="1:9" ht="18" customHeight="1" thickBot="1" x14ac:dyDescent="0.25">
      <c r="A745" s="13"/>
      <c r="B745" s="13"/>
      <c r="C745" s="50"/>
      <c r="D745" s="50">
        <f>C736+C737+C738+C739+C740+C741+C742+C743+C744</f>
        <v>310872.96999999997</v>
      </c>
      <c r="E745" s="13"/>
      <c r="F745" s="13" t="s">
        <v>151</v>
      </c>
      <c r="G745" s="13"/>
      <c r="H745" s="42"/>
      <c r="I745" s="42"/>
    </row>
    <row r="746" spans="1:9" ht="18" customHeight="1" x14ac:dyDescent="0.2">
      <c r="A746" s="13"/>
      <c r="B746" s="13"/>
      <c r="C746" s="54"/>
      <c r="D746" s="52"/>
      <c r="E746" s="13"/>
      <c r="F746" s="13"/>
      <c r="G746" s="13" t="s">
        <v>6</v>
      </c>
      <c r="H746" s="7">
        <v>0</v>
      </c>
      <c r="I746" s="7"/>
    </row>
    <row r="747" spans="1:9" ht="18" customHeight="1" x14ac:dyDescent="0.3">
      <c r="A747" s="13"/>
      <c r="B747" s="14"/>
      <c r="C747" s="93"/>
      <c r="D747" s="53"/>
      <c r="E747" s="13"/>
      <c r="F747" s="13"/>
      <c r="G747" s="13" t="s">
        <v>7</v>
      </c>
      <c r="H747" s="54">
        <v>1847890.01</v>
      </c>
      <c r="I747" s="7"/>
    </row>
    <row r="748" spans="1:9" ht="18" customHeight="1" x14ac:dyDescent="0.3">
      <c r="A748" s="13"/>
      <c r="B748" s="14"/>
      <c r="C748" s="94"/>
      <c r="D748" s="53"/>
      <c r="E748" s="13"/>
      <c r="F748" s="13"/>
      <c r="G748" s="13" t="s">
        <v>8</v>
      </c>
      <c r="H748" s="33">
        <v>294981.65000000002</v>
      </c>
      <c r="I748" s="47"/>
    </row>
    <row r="749" spans="1:9" ht="18" customHeight="1" x14ac:dyDescent="0.2">
      <c r="A749" s="13"/>
      <c r="B749" s="13"/>
      <c r="C749" s="54"/>
      <c r="D749" s="34"/>
      <c r="E749" s="13"/>
      <c r="F749" s="13"/>
      <c r="G749" s="13" t="s">
        <v>9</v>
      </c>
      <c r="H749" s="33">
        <v>966632.85</v>
      </c>
      <c r="I749" s="47"/>
    </row>
    <row r="750" spans="1:9" ht="18" customHeight="1" x14ac:dyDescent="0.2">
      <c r="A750" s="13"/>
      <c r="B750" s="13"/>
      <c r="C750" s="47"/>
      <c r="D750" s="34"/>
      <c r="E750" s="13"/>
      <c r="F750" s="13"/>
      <c r="G750" s="61" t="s">
        <v>46</v>
      </c>
      <c r="H750" s="54">
        <v>0</v>
      </c>
      <c r="I750" s="7"/>
    </row>
    <row r="751" spans="1:9" ht="18" customHeight="1" x14ac:dyDescent="0.2">
      <c r="A751" s="13"/>
      <c r="B751" s="13"/>
      <c r="C751" s="47"/>
      <c r="D751" s="34"/>
      <c r="E751" s="13"/>
      <c r="F751" s="13"/>
      <c r="G751" s="61" t="s">
        <v>11</v>
      </c>
      <c r="H751" s="33">
        <v>0</v>
      </c>
      <c r="I751" s="47"/>
    </row>
    <row r="752" spans="1:9" ht="18" customHeight="1" x14ac:dyDescent="0.2">
      <c r="A752" s="13"/>
      <c r="B752" s="14"/>
      <c r="C752" s="47"/>
      <c r="D752" s="34"/>
      <c r="E752" s="13"/>
      <c r="F752" s="13"/>
      <c r="G752" s="55" t="s">
        <v>98</v>
      </c>
      <c r="H752" s="33">
        <v>11066</v>
      </c>
      <c r="I752" s="47"/>
    </row>
    <row r="753" spans="1:9" ht="18" customHeight="1" thickBot="1" x14ac:dyDescent="0.25">
      <c r="A753" s="13"/>
      <c r="B753" s="14"/>
      <c r="C753" s="50"/>
      <c r="D753" s="51"/>
      <c r="E753" s="13"/>
      <c r="F753" s="13"/>
      <c r="G753" s="55" t="s">
        <v>152</v>
      </c>
      <c r="H753" s="56">
        <v>32768</v>
      </c>
      <c r="I753" s="50">
        <f>H746+H748+H747+H749+H750+H752+H753</f>
        <v>3153338.5100000002</v>
      </c>
    </row>
    <row r="754" spans="1:9" ht="18" customHeight="1" thickBot="1" x14ac:dyDescent="0.25">
      <c r="A754" s="13"/>
      <c r="B754" s="14"/>
      <c r="C754" s="95"/>
      <c r="D754" s="57">
        <f>D735+D745</f>
        <v>3439144.66</v>
      </c>
      <c r="E754" s="16"/>
      <c r="F754" s="13"/>
      <c r="G754" s="14"/>
      <c r="H754" s="58"/>
      <c r="I754" s="59">
        <f>I753+I744</f>
        <v>3439144.66</v>
      </c>
    </row>
    <row r="755" spans="1:9" ht="18" customHeight="1" thickTop="1" x14ac:dyDescent="0.2">
      <c r="A755" s="13"/>
      <c r="B755" s="14"/>
      <c r="C755" s="95"/>
      <c r="D755" s="16"/>
      <c r="E755" s="16"/>
      <c r="F755" s="13"/>
      <c r="G755" s="14"/>
      <c r="H755" s="16"/>
      <c r="I755" s="16"/>
    </row>
    <row r="756" spans="1:9" ht="18" customHeight="1" x14ac:dyDescent="0.2">
      <c r="A756" s="13"/>
      <c r="B756" s="13" t="s">
        <v>52</v>
      </c>
      <c r="C756" s="102" t="s">
        <v>52</v>
      </c>
      <c r="D756" s="102"/>
      <c r="E756" s="13"/>
      <c r="F756" s="13" t="s">
        <v>52</v>
      </c>
      <c r="G756" s="13"/>
      <c r="H756" s="13" t="s">
        <v>53</v>
      </c>
      <c r="I756" s="13"/>
    </row>
    <row r="757" spans="1:9" ht="23.25" customHeight="1" x14ac:dyDescent="0.2">
      <c r="A757" s="13"/>
      <c r="B757" s="20" t="s">
        <v>40</v>
      </c>
      <c r="C757" s="102" t="s">
        <v>39</v>
      </c>
      <c r="D757" s="102"/>
      <c r="E757" s="13"/>
      <c r="F757" s="13"/>
      <c r="G757" s="14" t="s">
        <v>38</v>
      </c>
      <c r="H757" s="13" t="s">
        <v>37</v>
      </c>
      <c r="I757" s="13"/>
    </row>
    <row r="758" spans="1:9" ht="18" customHeight="1" x14ac:dyDescent="0.2">
      <c r="A758" s="102" t="s">
        <v>42</v>
      </c>
      <c r="B758" s="102"/>
      <c r="C758" s="102"/>
      <c r="D758" s="102"/>
      <c r="E758" s="102"/>
      <c r="F758" s="102"/>
      <c r="G758" s="102"/>
      <c r="H758" s="102"/>
      <c r="I758" s="102"/>
    </row>
    <row r="759" spans="1:9" ht="18" customHeight="1" x14ac:dyDescent="0.2">
      <c r="A759" s="102" t="s">
        <v>43</v>
      </c>
      <c r="B759" s="102"/>
      <c r="C759" s="102"/>
      <c r="D759" s="102"/>
      <c r="E759" s="102"/>
      <c r="F759" s="102"/>
      <c r="G759" s="102"/>
      <c r="H759" s="102"/>
      <c r="I759" s="102"/>
    </row>
    <row r="760" spans="1:9" ht="18" customHeight="1" thickBot="1" x14ac:dyDescent="0.25">
      <c r="A760" s="105" t="s">
        <v>154</v>
      </c>
      <c r="B760" s="105"/>
      <c r="C760" s="105"/>
      <c r="D760" s="105"/>
      <c r="E760" s="105"/>
      <c r="F760" s="105"/>
      <c r="G760" s="105"/>
      <c r="H760" s="105"/>
      <c r="I760" s="105"/>
    </row>
    <row r="761" spans="1:9" ht="18" customHeight="1" thickTop="1" x14ac:dyDescent="0.2">
      <c r="A761" s="106" t="s">
        <v>44</v>
      </c>
      <c r="B761" s="107"/>
      <c r="C761" s="35"/>
      <c r="D761" s="6"/>
      <c r="E761" s="13"/>
      <c r="F761" s="106" t="s">
        <v>45</v>
      </c>
      <c r="G761" s="107"/>
      <c r="H761" s="3"/>
      <c r="I761" s="4"/>
    </row>
    <row r="762" spans="1:9" ht="18" customHeight="1" x14ac:dyDescent="0.2">
      <c r="A762" s="13" t="s">
        <v>155</v>
      </c>
      <c r="B762" s="13"/>
      <c r="C762" s="92"/>
      <c r="D762" s="11"/>
      <c r="E762" s="13"/>
      <c r="F762" s="13"/>
      <c r="G762" s="13"/>
      <c r="H762" s="9"/>
      <c r="I762" s="10"/>
    </row>
    <row r="763" spans="1:9" ht="18" customHeight="1" x14ac:dyDescent="0.2">
      <c r="A763" s="13"/>
      <c r="B763" s="13" t="s">
        <v>6</v>
      </c>
      <c r="C763" s="7">
        <v>0</v>
      </c>
      <c r="D763" s="5"/>
      <c r="E763" s="13"/>
      <c r="F763" s="13" t="s">
        <v>14</v>
      </c>
      <c r="G763" s="13"/>
      <c r="H763" s="32">
        <v>0</v>
      </c>
      <c r="I763" s="4"/>
    </row>
    <row r="764" spans="1:9" ht="18" customHeight="1" x14ac:dyDescent="0.2">
      <c r="A764" s="13"/>
      <c r="B764" s="13" t="s">
        <v>7</v>
      </c>
      <c r="C764" s="33">
        <v>1847890.01</v>
      </c>
      <c r="D764" s="34"/>
      <c r="E764" s="13"/>
      <c r="F764" s="13" t="s">
        <v>15</v>
      </c>
      <c r="G764" s="13"/>
      <c r="H764" s="7">
        <v>19970</v>
      </c>
      <c r="I764" s="7"/>
    </row>
    <row r="765" spans="1:9" ht="18" customHeight="1" x14ac:dyDescent="0.2">
      <c r="A765" s="13"/>
      <c r="B765" s="13" t="s">
        <v>8</v>
      </c>
      <c r="C765" s="35">
        <v>294981.65000000002</v>
      </c>
      <c r="D765" s="34"/>
      <c r="E765" s="13"/>
      <c r="F765" s="13" t="s">
        <v>16</v>
      </c>
      <c r="G765" s="13"/>
      <c r="H765" s="7">
        <v>0</v>
      </c>
      <c r="I765" s="36"/>
    </row>
    <row r="766" spans="1:9" ht="18" customHeight="1" x14ac:dyDescent="0.2">
      <c r="A766" s="13"/>
      <c r="B766" s="13" t="s">
        <v>9</v>
      </c>
      <c r="C766" s="42">
        <v>966632.85</v>
      </c>
      <c r="D766" s="37"/>
      <c r="E766" s="13"/>
      <c r="F766" s="13" t="s">
        <v>17</v>
      </c>
      <c r="G766" s="13"/>
      <c r="H766" s="7">
        <v>24450</v>
      </c>
      <c r="I766" s="36"/>
    </row>
    <row r="767" spans="1:9" ht="18" customHeight="1" x14ac:dyDescent="0.2">
      <c r="A767" s="13"/>
      <c r="B767" s="13" t="s">
        <v>46</v>
      </c>
      <c r="C767" s="33">
        <v>0</v>
      </c>
      <c r="D767" s="38"/>
      <c r="E767" s="14"/>
      <c r="F767" s="13" t="s">
        <v>19</v>
      </c>
      <c r="G767" s="13"/>
      <c r="H767" s="7">
        <v>4000</v>
      </c>
      <c r="I767" s="36"/>
    </row>
    <row r="768" spans="1:9" ht="18" customHeight="1" x14ac:dyDescent="0.2">
      <c r="A768" s="13"/>
      <c r="B768" s="13" t="s">
        <v>11</v>
      </c>
      <c r="C768" s="33">
        <v>0</v>
      </c>
      <c r="D768" s="38"/>
      <c r="E768" s="14"/>
      <c r="F768" s="39" t="s">
        <v>20</v>
      </c>
      <c r="G768" s="40"/>
      <c r="H768" s="7">
        <v>21690</v>
      </c>
      <c r="I768" s="36"/>
    </row>
    <row r="769" spans="1:9" ht="18" customHeight="1" x14ac:dyDescent="0.2">
      <c r="A769" s="13"/>
      <c r="B769" s="13" t="s">
        <v>97</v>
      </c>
      <c r="C769" s="33">
        <v>11066</v>
      </c>
      <c r="D769" s="38"/>
      <c r="E769" s="14"/>
      <c r="F769" s="13" t="s">
        <v>21</v>
      </c>
      <c r="G769" s="13"/>
      <c r="H769" s="7">
        <v>23456</v>
      </c>
      <c r="I769" s="36"/>
    </row>
    <row r="770" spans="1:9" ht="18" customHeight="1" x14ac:dyDescent="0.2">
      <c r="A770" s="13"/>
      <c r="B770" s="13" t="s">
        <v>150</v>
      </c>
      <c r="C770" s="33">
        <v>32768</v>
      </c>
      <c r="D770" s="41"/>
      <c r="E770" s="14"/>
      <c r="F770" s="13" t="s">
        <v>47</v>
      </c>
      <c r="G770" s="13"/>
      <c r="H770" s="7">
        <v>0</v>
      </c>
      <c r="I770" s="36"/>
    </row>
    <row r="771" spans="1:9" ht="18" customHeight="1" x14ac:dyDescent="0.2">
      <c r="A771" s="13"/>
      <c r="B771" s="13"/>
      <c r="C771" s="33"/>
      <c r="D771" s="41">
        <f>C763+C764+C765+C766+C767+C768+C769+C770</f>
        <v>3153338.5100000002</v>
      </c>
      <c r="E771" s="14"/>
      <c r="F771" s="13" t="s">
        <v>22</v>
      </c>
      <c r="G771" s="13"/>
      <c r="H771" s="7">
        <v>0</v>
      </c>
      <c r="I771" s="36"/>
    </row>
    <row r="772" spans="1:9" ht="18" customHeight="1" x14ac:dyDescent="0.2">
      <c r="A772" s="13" t="s">
        <v>28</v>
      </c>
      <c r="B772" s="13"/>
      <c r="C772" s="42">
        <v>105555</v>
      </c>
      <c r="D772" s="42"/>
      <c r="E772" s="16"/>
      <c r="F772" s="13" t="s">
        <v>23</v>
      </c>
      <c r="G772" s="13"/>
      <c r="H772" s="7">
        <v>0</v>
      </c>
      <c r="I772" s="36"/>
    </row>
    <row r="773" spans="1:9" ht="18" customHeight="1" x14ac:dyDescent="0.2">
      <c r="A773" s="13" t="s">
        <v>30</v>
      </c>
      <c r="B773" s="13"/>
      <c r="C773" s="7">
        <v>200</v>
      </c>
      <c r="D773" s="42"/>
      <c r="E773" s="16"/>
      <c r="F773" s="13" t="s">
        <v>24</v>
      </c>
      <c r="G773" s="13"/>
      <c r="H773" s="7">
        <v>0</v>
      </c>
      <c r="I773" s="36"/>
    </row>
    <row r="774" spans="1:9" ht="18" customHeight="1" x14ac:dyDescent="0.2">
      <c r="A774" s="13" t="s">
        <v>48</v>
      </c>
      <c r="B774" s="13"/>
      <c r="C774" s="7">
        <v>0</v>
      </c>
      <c r="D774" s="7"/>
      <c r="E774" s="16"/>
      <c r="F774" s="13" t="s">
        <v>49</v>
      </c>
      <c r="G774" s="13"/>
      <c r="H774" s="7">
        <v>3.97</v>
      </c>
      <c r="I774" s="36"/>
    </row>
    <row r="775" spans="1:9" ht="18" customHeight="1" x14ac:dyDescent="0.2">
      <c r="A775" s="13" t="s">
        <v>34</v>
      </c>
      <c r="B775" s="13"/>
      <c r="C775" s="7">
        <f>SUM(B773:B775)</f>
        <v>0</v>
      </c>
      <c r="D775" s="34"/>
      <c r="E775" s="13"/>
      <c r="F775" s="13" t="s">
        <v>50</v>
      </c>
      <c r="G775" s="13"/>
      <c r="H775" s="7">
        <v>0</v>
      </c>
      <c r="I775" s="36"/>
    </row>
    <row r="776" spans="1:9" ht="18" customHeight="1" x14ac:dyDescent="0.2">
      <c r="A776" s="13" t="s">
        <v>31</v>
      </c>
      <c r="B776" s="13"/>
      <c r="C776" s="7">
        <v>0</v>
      </c>
      <c r="D776" s="34"/>
      <c r="E776" s="13"/>
      <c r="F776" s="13" t="s">
        <v>31</v>
      </c>
      <c r="G776" s="13"/>
      <c r="H776" s="7">
        <v>0</v>
      </c>
      <c r="I776" s="36"/>
    </row>
    <row r="777" spans="1:9" ht="18" customHeight="1" x14ac:dyDescent="0.2">
      <c r="A777" s="13" t="s">
        <v>51</v>
      </c>
      <c r="B777" s="13"/>
      <c r="C777" s="7">
        <v>219.21</v>
      </c>
      <c r="D777" s="34"/>
      <c r="E777" s="13"/>
      <c r="F777" s="13" t="s">
        <v>27</v>
      </c>
      <c r="G777" s="13"/>
      <c r="H777" s="7">
        <v>0</v>
      </c>
      <c r="I777" s="7"/>
    </row>
    <row r="778" spans="1:9" ht="18" customHeight="1" x14ac:dyDescent="0.3">
      <c r="A778" s="13" t="s">
        <v>35</v>
      </c>
      <c r="B778" s="13"/>
      <c r="C778" s="7">
        <v>0</v>
      </c>
      <c r="D778" s="43"/>
      <c r="E778" s="13"/>
      <c r="F778" s="13" t="s">
        <v>112</v>
      </c>
      <c r="G778" s="44"/>
      <c r="H778" s="86">
        <v>0</v>
      </c>
      <c r="I778" s="46"/>
    </row>
    <row r="779" spans="1:9" ht="18" customHeight="1" x14ac:dyDescent="0.3">
      <c r="A779" s="13" t="s">
        <v>27</v>
      </c>
      <c r="B779" s="13"/>
      <c r="C779" s="42">
        <v>0</v>
      </c>
      <c r="D779" s="47"/>
      <c r="E779" s="13"/>
      <c r="F779" s="44"/>
      <c r="G779" s="44"/>
      <c r="H779" s="48"/>
      <c r="I779" s="49"/>
    </row>
    <row r="780" spans="1:9" ht="18" customHeight="1" thickBot="1" x14ac:dyDescent="0.25">
      <c r="A780" s="13" t="s">
        <v>50</v>
      </c>
      <c r="B780" s="13"/>
      <c r="C780" s="42">
        <v>0</v>
      </c>
      <c r="D780" s="7"/>
      <c r="E780" s="13"/>
      <c r="F780" s="13"/>
      <c r="G780" s="13"/>
      <c r="H780" s="50"/>
      <c r="I780" s="50">
        <f>H764+H765+H766+H767+H768+H769+H770+H771+H772+H773+H774+H775+H776+H777+H763+H778</f>
        <v>93569.97</v>
      </c>
    </row>
    <row r="781" spans="1:9" ht="18" customHeight="1" thickBot="1" x14ac:dyDescent="0.25">
      <c r="A781" s="13"/>
      <c r="B781" s="13"/>
      <c r="C781" s="50"/>
      <c r="D781" s="50">
        <f>C772+C773+C774+C775+C776+C777+C778+C779+C780</f>
        <v>105974.21</v>
      </c>
      <c r="E781" s="13"/>
      <c r="F781" s="13" t="s">
        <v>156</v>
      </c>
      <c r="G781" s="13"/>
      <c r="H781" s="42"/>
      <c r="I781" s="42"/>
    </row>
    <row r="782" spans="1:9" ht="18" customHeight="1" x14ac:dyDescent="0.2">
      <c r="A782" s="13"/>
      <c r="B782" s="13"/>
      <c r="C782" s="54"/>
      <c r="D782" s="52"/>
      <c r="E782" s="13"/>
      <c r="F782" s="13"/>
      <c r="G782" s="13" t="s">
        <v>6</v>
      </c>
      <c r="H782" s="7">
        <v>0</v>
      </c>
      <c r="I782" s="7"/>
    </row>
    <row r="783" spans="1:9" ht="18" customHeight="1" x14ac:dyDescent="0.3">
      <c r="A783" s="13"/>
      <c r="B783" s="14"/>
      <c r="C783" s="93"/>
      <c r="D783" s="53"/>
      <c r="E783" s="13"/>
      <c r="F783" s="13"/>
      <c r="G783" s="13" t="s">
        <v>7</v>
      </c>
      <c r="H783" s="54">
        <v>1895434.25</v>
      </c>
      <c r="I783" s="7"/>
    </row>
    <row r="784" spans="1:9" ht="18" customHeight="1" x14ac:dyDescent="0.3">
      <c r="A784" s="13"/>
      <c r="B784" s="14"/>
      <c r="C784" s="94"/>
      <c r="D784" s="53"/>
      <c r="E784" s="13"/>
      <c r="F784" s="13"/>
      <c r="G784" s="13" t="s">
        <v>8</v>
      </c>
      <c r="H784" s="33">
        <v>250561.65</v>
      </c>
      <c r="I784" s="47"/>
    </row>
    <row r="785" spans="1:9" ht="18" customHeight="1" x14ac:dyDescent="0.2">
      <c r="A785" s="13"/>
      <c r="B785" s="13"/>
      <c r="C785" s="54"/>
      <c r="D785" s="34"/>
      <c r="E785" s="13"/>
      <c r="F785" s="13"/>
      <c r="G785" s="13" t="s">
        <v>9</v>
      </c>
      <c r="H785" s="33">
        <v>966632.85</v>
      </c>
      <c r="I785" s="47"/>
    </row>
    <row r="786" spans="1:9" ht="18" customHeight="1" x14ac:dyDescent="0.2">
      <c r="A786" s="13"/>
      <c r="B786" s="13"/>
      <c r="C786" s="47"/>
      <c r="D786" s="34"/>
      <c r="E786" s="13"/>
      <c r="F786" s="13"/>
      <c r="G786" s="61" t="s">
        <v>46</v>
      </c>
      <c r="H786" s="54">
        <v>0</v>
      </c>
      <c r="I786" s="7"/>
    </row>
    <row r="787" spans="1:9" ht="18" customHeight="1" x14ac:dyDescent="0.2">
      <c r="A787" s="13"/>
      <c r="B787" s="13"/>
      <c r="C787" s="47"/>
      <c r="D787" s="34"/>
      <c r="E787" s="13"/>
      <c r="F787" s="13"/>
      <c r="G787" s="61" t="s">
        <v>11</v>
      </c>
      <c r="H787" s="33">
        <v>0</v>
      </c>
      <c r="I787" s="47"/>
    </row>
    <row r="788" spans="1:9" ht="18" customHeight="1" x14ac:dyDescent="0.2">
      <c r="A788" s="13"/>
      <c r="B788" s="14"/>
      <c r="C788" s="47"/>
      <c r="D788" s="34"/>
      <c r="E788" s="13"/>
      <c r="F788" s="13"/>
      <c r="G788" s="55" t="s">
        <v>98</v>
      </c>
      <c r="H788" s="33">
        <v>8641</v>
      </c>
      <c r="I788" s="47"/>
    </row>
    <row r="789" spans="1:9" ht="18" customHeight="1" thickBot="1" x14ac:dyDescent="0.25">
      <c r="A789" s="13"/>
      <c r="B789" s="14"/>
      <c r="C789" s="50"/>
      <c r="D789" s="51"/>
      <c r="E789" s="13"/>
      <c r="F789" s="13"/>
      <c r="G789" s="55" t="s">
        <v>152</v>
      </c>
      <c r="H789" s="56">
        <v>44473</v>
      </c>
      <c r="I789" s="50">
        <f>H782+H784+H783+H785+H786+H788+H789</f>
        <v>3165742.75</v>
      </c>
    </row>
    <row r="790" spans="1:9" ht="18" customHeight="1" thickBot="1" x14ac:dyDescent="0.25">
      <c r="A790" s="13"/>
      <c r="B790" s="14"/>
      <c r="C790" s="95"/>
      <c r="D790" s="57">
        <f>D771+D781</f>
        <v>3259312.72</v>
      </c>
      <c r="E790" s="16"/>
      <c r="F790" s="13"/>
      <c r="G790" s="14"/>
      <c r="H790" s="58"/>
      <c r="I790" s="59">
        <f>I789+I780</f>
        <v>3259312.72</v>
      </c>
    </row>
    <row r="791" spans="1:9" ht="18" customHeight="1" thickTop="1" x14ac:dyDescent="0.2">
      <c r="A791" s="13"/>
      <c r="B791" s="14"/>
      <c r="C791" s="95"/>
      <c r="D791" s="16"/>
      <c r="E791" s="16"/>
      <c r="F791" s="13"/>
      <c r="G791" s="14"/>
      <c r="H791" s="16"/>
      <c r="I791" s="16"/>
    </row>
    <row r="792" spans="1:9" ht="18" customHeight="1" x14ac:dyDescent="0.2">
      <c r="A792" s="13"/>
      <c r="B792" s="13" t="s">
        <v>52</v>
      </c>
      <c r="C792" s="102" t="s">
        <v>52</v>
      </c>
      <c r="D792" s="102"/>
      <c r="E792" s="13"/>
      <c r="F792" s="13" t="s">
        <v>52</v>
      </c>
      <c r="G792" s="13"/>
      <c r="H792" s="13" t="s">
        <v>53</v>
      </c>
      <c r="I792" s="13"/>
    </row>
    <row r="793" spans="1:9" ht="23.25" customHeight="1" x14ac:dyDescent="0.2">
      <c r="A793" s="13"/>
      <c r="B793" s="20" t="s">
        <v>40</v>
      </c>
      <c r="C793" s="102" t="s">
        <v>39</v>
      </c>
      <c r="D793" s="102"/>
      <c r="E793" s="13"/>
      <c r="F793" s="13"/>
      <c r="G793" s="14" t="s">
        <v>38</v>
      </c>
      <c r="H793" s="13" t="s">
        <v>37</v>
      </c>
      <c r="I793" s="13"/>
    </row>
    <row r="794" spans="1:9" ht="18" customHeight="1" x14ac:dyDescent="0.2">
      <c r="A794" s="102" t="s">
        <v>42</v>
      </c>
      <c r="B794" s="102"/>
      <c r="C794" s="102"/>
      <c r="D794" s="102"/>
      <c r="E794" s="102"/>
      <c r="F794" s="102"/>
      <c r="G794" s="102"/>
      <c r="H794" s="102"/>
      <c r="I794" s="102"/>
    </row>
    <row r="795" spans="1:9" ht="18" customHeight="1" x14ac:dyDescent="0.2">
      <c r="A795" s="102" t="s">
        <v>43</v>
      </c>
      <c r="B795" s="102"/>
      <c r="C795" s="102"/>
      <c r="D795" s="102"/>
      <c r="E795" s="102"/>
      <c r="F795" s="102"/>
      <c r="G795" s="102"/>
      <c r="H795" s="102"/>
      <c r="I795" s="102"/>
    </row>
    <row r="796" spans="1:9" ht="18" customHeight="1" thickBot="1" x14ac:dyDescent="0.25">
      <c r="A796" s="105" t="s">
        <v>161</v>
      </c>
      <c r="B796" s="105"/>
      <c r="C796" s="105"/>
      <c r="D796" s="105"/>
      <c r="E796" s="105"/>
      <c r="F796" s="105"/>
      <c r="G796" s="105"/>
      <c r="H796" s="105"/>
      <c r="I796" s="105"/>
    </row>
    <row r="797" spans="1:9" ht="18" customHeight="1" thickTop="1" x14ac:dyDescent="0.2">
      <c r="A797" s="106" t="s">
        <v>44</v>
      </c>
      <c r="B797" s="107"/>
      <c r="C797" s="35"/>
      <c r="D797" s="6"/>
      <c r="E797" s="13"/>
      <c r="F797" s="106" t="s">
        <v>45</v>
      </c>
      <c r="G797" s="107"/>
      <c r="H797" s="3"/>
      <c r="I797" s="4"/>
    </row>
    <row r="798" spans="1:9" ht="18" customHeight="1" x14ac:dyDescent="0.2">
      <c r="A798" s="13" t="s">
        <v>162</v>
      </c>
      <c r="B798" s="13"/>
      <c r="C798" s="92"/>
      <c r="D798" s="11"/>
      <c r="E798" s="13"/>
      <c r="F798" s="13"/>
      <c r="G798" s="13"/>
      <c r="H798" s="9"/>
      <c r="I798" s="10"/>
    </row>
    <row r="799" spans="1:9" ht="18" customHeight="1" x14ac:dyDescent="0.2">
      <c r="A799" s="13"/>
      <c r="B799" s="13" t="s">
        <v>6</v>
      </c>
      <c r="C799" s="7">
        <v>0</v>
      </c>
      <c r="D799" s="5"/>
      <c r="E799" s="13"/>
      <c r="F799" s="13" t="s">
        <v>14</v>
      </c>
      <c r="G799" s="13"/>
      <c r="H799" s="32">
        <v>0</v>
      </c>
      <c r="I799" s="4"/>
    </row>
    <row r="800" spans="1:9" ht="18" customHeight="1" x14ac:dyDescent="0.2">
      <c r="A800" s="13"/>
      <c r="B800" s="13" t="s">
        <v>7</v>
      </c>
      <c r="C800" s="33">
        <v>1895434.25</v>
      </c>
      <c r="D800" s="34"/>
      <c r="E800" s="13"/>
      <c r="F800" s="13" t="s">
        <v>15</v>
      </c>
      <c r="G800" s="13"/>
      <c r="H800" s="7">
        <v>19970</v>
      </c>
      <c r="I800" s="7"/>
    </row>
    <row r="801" spans="1:9" ht="18" customHeight="1" x14ac:dyDescent="0.2">
      <c r="A801" s="13"/>
      <c r="B801" s="13" t="s">
        <v>8</v>
      </c>
      <c r="C801" s="35">
        <v>250561.65</v>
      </c>
      <c r="D801" s="34"/>
      <c r="E801" s="13"/>
      <c r="F801" s="13" t="s">
        <v>16</v>
      </c>
      <c r="G801" s="13"/>
      <c r="H801" s="7">
        <v>0</v>
      </c>
      <c r="I801" s="36"/>
    </row>
    <row r="802" spans="1:9" ht="18" customHeight="1" x14ac:dyDescent="0.2">
      <c r="A802" s="13"/>
      <c r="B802" s="13" t="s">
        <v>9</v>
      </c>
      <c r="C802" s="42">
        <v>966632.85</v>
      </c>
      <c r="D802" s="37"/>
      <c r="E802" s="13"/>
      <c r="F802" s="13" t="s">
        <v>17</v>
      </c>
      <c r="G802" s="13"/>
      <c r="H802" s="7">
        <v>24450</v>
      </c>
      <c r="I802" s="36"/>
    </row>
    <row r="803" spans="1:9" ht="18" customHeight="1" x14ac:dyDescent="0.2">
      <c r="A803" s="13"/>
      <c r="B803" s="13" t="s">
        <v>46</v>
      </c>
      <c r="C803" s="33">
        <v>0</v>
      </c>
      <c r="D803" s="38"/>
      <c r="E803" s="14"/>
      <c r="F803" s="13" t="s">
        <v>19</v>
      </c>
      <c r="G803" s="13"/>
      <c r="H803" s="7">
        <v>4000</v>
      </c>
      <c r="I803" s="36"/>
    </row>
    <row r="804" spans="1:9" ht="18" customHeight="1" x14ac:dyDescent="0.2">
      <c r="A804" s="13"/>
      <c r="B804" s="13" t="s">
        <v>11</v>
      </c>
      <c r="C804" s="33">
        <v>0</v>
      </c>
      <c r="D804" s="38"/>
      <c r="E804" s="14"/>
      <c r="F804" s="39" t="s">
        <v>20</v>
      </c>
      <c r="G804" s="40"/>
      <c r="H804" s="7">
        <v>21690</v>
      </c>
      <c r="I804" s="36"/>
    </row>
    <row r="805" spans="1:9" ht="18" customHeight="1" x14ac:dyDescent="0.2">
      <c r="A805" s="13"/>
      <c r="B805" s="13" t="s">
        <v>97</v>
      </c>
      <c r="C805" s="33">
        <v>8641</v>
      </c>
      <c r="D805" s="38"/>
      <c r="E805" s="14"/>
      <c r="F805" s="13" t="s">
        <v>21</v>
      </c>
      <c r="G805" s="13"/>
      <c r="H805" s="7">
        <v>607.1</v>
      </c>
      <c r="I805" s="36"/>
    </row>
    <row r="806" spans="1:9" ht="18" customHeight="1" x14ac:dyDescent="0.2">
      <c r="A806" s="13"/>
      <c r="B806" s="13" t="s">
        <v>150</v>
      </c>
      <c r="C806" s="33">
        <v>44473</v>
      </c>
      <c r="D806" s="41"/>
      <c r="E806" s="14"/>
      <c r="F806" s="13" t="s">
        <v>47</v>
      </c>
      <c r="G806" s="13"/>
      <c r="H806" s="7">
        <v>1000</v>
      </c>
      <c r="I806" s="36"/>
    </row>
    <row r="807" spans="1:9" ht="18" customHeight="1" x14ac:dyDescent="0.2">
      <c r="A807" s="13"/>
      <c r="B807" s="13"/>
      <c r="C807" s="33"/>
      <c r="D807" s="41">
        <f>C799+C800+C801+C802+C803+C804+C805+C806</f>
        <v>3165742.75</v>
      </c>
      <c r="E807" s="14"/>
      <c r="F807" s="13" t="s">
        <v>22</v>
      </c>
      <c r="G807" s="13"/>
      <c r="H807" s="7">
        <v>0</v>
      </c>
      <c r="I807" s="36"/>
    </row>
    <row r="808" spans="1:9" ht="18" customHeight="1" x14ac:dyDescent="0.2">
      <c r="A808" s="13" t="s">
        <v>28</v>
      </c>
      <c r="B808" s="13"/>
      <c r="C808" s="42">
        <v>43858.57</v>
      </c>
      <c r="D808" s="42"/>
      <c r="E808" s="16"/>
      <c r="F808" s="13" t="s">
        <v>23</v>
      </c>
      <c r="G808" s="13"/>
      <c r="H808" s="7">
        <v>0</v>
      </c>
      <c r="I808" s="36"/>
    </row>
    <row r="809" spans="1:9" ht="18" customHeight="1" x14ac:dyDescent="0.2">
      <c r="A809" s="13" t="s">
        <v>30</v>
      </c>
      <c r="B809" s="13"/>
      <c r="C809" s="7">
        <v>400</v>
      </c>
      <c r="D809" s="42"/>
      <c r="E809" s="16"/>
      <c r="F809" s="13" t="s">
        <v>24</v>
      </c>
      <c r="G809" s="13"/>
      <c r="H809" s="7">
        <v>0</v>
      </c>
      <c r="I809" s="36"/>
    </row>
    <row r="810" spans="1:9" ht="18" customHeight="1" x14ac:dyDescent="0.2">
      <c r="A810" s="13" t="s">
        <v>48</v>
      </c>
      <c r="B810" s="13"/>
      <c r="C810" s="7">
        <v>0</v>
      </c>
      <c r="D810" s="7"/>
      <c r="E810" s="16"/>
      <c r="F810" s="13" t="s">
        <v>49</v>
      </c>
      <c r="G810" s="13"/>
      <c r="H810" s="7">
        <v>219.21</v>
      </c>
      <c r="I810" s="36"/>
    </row>
    <row r="811" spans="1:9" ht="18" customHeight="1" x14ac:dyDescent="0.2">
      <c r="A811" s="13" t="s">
        <v>34</v>
      </c>
      <c r="B811" s="13"/>
      <c r="C811" s="7">
        <f>SUM(B809:B811)</f>
        <v>0</v>
      </c>
      <c r="D811" s="34"/>
      <c r="E811" s="13"/>
      <c r="F811" s="13" t="s">
        <v>50</v>
      </c>
      <c r="G811" s="13"/>
      <c r="H811" s="7">
        <v>0</v>
      </c>
      <c r="I811" s="36"/>
    </row>
    <row r="812" spans="1:9" ht="18" customHeight="1" x14ac:dyDescent="0.2">
      <c r="A812" s="13" t="s">
        <v>31</v>
      </c>
      <c r="B812" s="13"/>
      <c r="C812" s="7">
        <v>0</v>
      </c>
      <c r="D812" s="34"/>
      <c r="E812" s="13"/>
      <c r="F812" s="13" t="s">
        <v>31</v>
      </c>
      <c r="G812" s="13"/>
      <c r="H812" s="7">
        <v>0</v>
      </c>
      <c r="I812" s="36"/>
    </row>
    <row r="813" spans="1:9" ht="18" customHeight="1" x14ac:dyDescent="0.2">
      <c r="A813" s="13" t="s">
        <v>51</v>
      </c>
      <c r="B813" s="13"/>
      <c r="C813" s="7">
        <v>5.67</v>
      </c>
      <c r="D813" s="34"/>
      <c r="E813" s="13"/>
      <c r="F813" s="13" t="s">
        <v>27</v>
      </c>
      <c r="G813" s="13"/>
      <c r="H813" s="7">
        <v>0</v>
      </c>
      <c r="I813" s="7"/>
    </row>
    <row r="814" spans="1:9" ht="18" customHeight="1" x14ac:dyDescent="0.3">
      <c r="A814" s="13" t="s">
        <v>35</v>
      </c>
      <c r="B814" s="13"/>
      <c r="C814" s="7">
        <v>0</v>
      </c>
      <c r="D814" s="43"/>
      <c r="E814" s="13"/>
      <c r="F814" s="13" t="s">
        <v>112</v>
      </c>
      <c r="G814" s="44"/>
      <c r="H814" s="86">
        <v>0</v>
      </c>
      <c r="I814" s="46"/>
    </row>
    <row r="815" spans="1:9" ht="18" customHeight="1" x14ac:dyDescent="0.3">
      <c r="A815" s="13" t="s">
        <v>27</v>
      </c>
      <c r="B815" s="13"/>
      <c r="C815" s="42">
        <v>0</v>
      </c>
      <c r="D815" s="47"/>
      <c r="E815" s="13"/>
      <c r="F815" s="44"/>
      <c r="G815" s="44"/>
      <c r="H815" s="48"/>
      <c r="I815" s="49"/>
    </row>
    <row r="816" spans="1:9" ht="18" customHeight="1" thickBot="1" x14ac:dyDescent="0.25">
      <c r="A816" s="13" t="s">
        <v>50</v>
      </c>
      <c r="B816" s="13"/>
      <c r="C816" s="42">
        <v>0</v>
      </c>
      <c r="D816" s="7"/>
      <c r="E816" s="13"/>
      <c r="F816" s="13"/>
      <c r="G816" s="13"/>
      <c r="H816" s="50"/>
      <c r="I816" s="50">
        <f>H800+H801+H802+H803+H804+H805+H806+H807+H808+H809+H810+H811+H812+H813+H799+H814</f>
        <v>71936.310000000012</v>
      </c>
    </row>
    <row r="817" spans="1:9" ht="18" customHeight="1" thickBot="1" x14ac:dyDescent="0.25">
      <c r="A817" s="13"/>
      <c r="B817" s="13"/>
      <c r="C817" s="50"/>
      <c r="D817" s="50">
        <f>C808+C809+C810+C811+C812+C813+C814+C815+C816</f>
        <v>44264.24</v>
      </c>
      <c r="E817" s="13"/>
      <c r="F817" s="13" t="s">
        <v>163</v>
      </c>
      <c r="G817" s="13"/>
      <c r="H817" s="42"/>
      <c r="I817" s="42"/>
    </row>
    <row r="818" spans="1:9" ht="18" customHeight="1" x14ac:dyDescent="0.2">
      <c r="A818" s="13"/>
      <c r="B818" s="13"/>
      <c r="C818" s="54"/>
      <c r="D818" s="52"/>
      <c r="E818" s="13"/>
      <c r="F818" s="13"/>
      <c r="G818" s="13" t="s">
        <v>6</v>
      </c>
      <c r="H818" s="7">
        <v>0</v>
      </c>
      <c r="I818" s="7"/>
    </row>
    <row r="819" spans="1:9" ht="18" customHeight="1" x14ac:dyDescent="0.3">
      <c r="A819" s="13"/>
      <c r="B819" s="14"/>
      <c r="C819" s="93"/>
      <c r="D819" s="53"/>
      <c r="E819" s="13"/>
      <c r="F819" s="13"/>
      <c r="G819" s="13" t="s">
        <v>7</v>
      </c>
      <c r="H819" s="54">
        <v>1960122.96</v>
      </c>
      <c r="I819" s="7"/>
    </row>
    <row r="820" spans="1:9" ht="18" customHeight="1" x14ac:dyDescent="0.3">
      <c r="A820" s="13"/>
      <c r="B820" s="14"/>
      <c r="C820" s="94"/>
      <c r="D820" s="53"/>
      <c r="E820" s="13"/>
      <c r="F820" s="13"/>
      <c r="G820" s="13" t="s">
        <v>8</v>
      </c>
      <c r="H820" s="33">
        <v>211314.87</v>
      </c>
      <c r="I820" s="47"/>
    </row>
    <row r="821" spans="1:9" ht="18" customHeight="1" x14ac:dyDescent="0.2">
      <c r="A821" s="13"/>
      <c r="B821" s="13"/>
      <c r="C821" s="54"/>
      <c r="D821" s="34"/>
      <c r="E821" s="13"/>
      <c r="F821" s="13"/>
      <c r="G821" s="13" t="s">
        <v>9</v>
      </c>
      <c r="H821" s="33">
        <v>966632.85</v>
      </c>
      <c r="I821" s="47"/>
    </row>
    <row r="822" spans="1:9" ht="18" customHeight="1" x14ac:dyDescent="0.2">
      <c r="A822" s="13"/>
      <c r="B822" s="13"/>
      <c r="C822" s="47"/>
      <c r="D822" s="34"/>
      <c r="E822" s="13"/>
      <c r="F822" s="13"/>
      <c r="G822" s="61" t="s">
        <v>46</v>
      </c>
      <c r="H822" s="54">
        <v>0</v>
      </c>
      <c r="I822" s="7"/>
    </row>
    <row r="823" spans="1:9" ht="18" customHeight="1" x14ac:dyDescent="0.2">
      <c r="A823" s="13"/>
      <c r="B823" s="13"/>
      <c r="C823" s="47"/>
      <c r="D823" s="34"/>
      <c r="E823" s="13"/>
      <c r="F823" s="13"/>
      <c r="G823" s="61" t="s">
        <v>11</v>
      </c>
      <c r="H823" s="33">
        <v>0</v>
      </c>
      <c r="I823" s="47"/>
    </row>
    <row r="824" spans="1:9" ht="18" customHeight="1" x14ac:dyDescent="0.2">
      <c r="A824" s="13"/>
      <c r="B824" s="14"/>
      <c r="C824" s="47"/>
      <c r="D824" s="34"/>
      <c r="E824" s="13"/>
      <c r="F824" s="13"/>
      <c r="G824" s="55" t="s">
        <v>98</v>
      </c>
      <c r="H824" s="33">
        <v>0</v>
      </c>
      <c r="I824" s="47"/>
    </row>
    <row r="825" spans="1:9" ht="18" customHeight="1" thickBot="1" x14ac:dyDescent="0.25">
      <c r="A825" s="13"/>
      <c r="B825" s="14"/>
      <c r="C825" s="50"/>
      <c r="D825" s="51"/>
      <c r="E825" s="13"/>
      <c r="F825" s="13"/>
      <c r="G825" s="55" t="s">
        <v>152</v>
      </c>
      <c r="H825" s="56">
        <v>0</v>
      </c>
      <c r="I825" s="50">
        <f>H818+H820+H819+H821+H822+H824+H825</f>
        <v>3138070.68</v>
      </c>
    </row>
    <row r="826" spans="1:9" ht="18" customHeight="1" thickBot="1" x14ac:dyDescent="0.25">
      <c r="A826" s="13"/>
      <c r="B826" s="14"/>
      <c r="C826" s="95"/>
      <c r="D826" s="57">
        <f>D807+D817</f>
        <v>3210006.99</v>
      </c>
      <c r="E826" s="16"/>
      <c r="F826" s="13"/>
      <c r="G826" s="14"/>
      <c r="H826" s="58"/>
      <c r="I826" s="59">
        <f>I825+I816</f>
        <v>3210006.99</v>
      </c>
    </row>
    <row r="827" spans="1:9" ht="18" customHeight="1" thickTop="1" x14ac:dyDescent="0.2">
      <c r="A827" s="13"/>
      <c r="B827" s="14"/>
      <c r="C827" s="95"/>
      <c r="D827" s="16"/>
      <c r="E827" s="16"/>
      <c r="F827" s="13"/>
      <c r="G827" s="14"/>
      <c r="H827" s="16"/>
      <c r="I827" s="16"/>
    </row>
    <row r="828" spans="1:9" ht="18" customHeight="1" x14ac:dyDescent="0.2">
      <c r="A828" s="13"/>
      <c r="B828" s="13" t="s">
        <v>52</v>
      </c>
      <c r="C828" s="102" t="s">
        <v>52</v>
      </c>
      <c r="D828" s="102"/>
      <c r="E828" s="13"/>
      <c r="F828" s="13" t="s">
        <v>52</v>
      </c>
      <c r="G828" s="13"/>
      <c r="H828" s="13" t="s">
        <v>53</v>
      </c>
      <c r="I828" s="13"/>
    </row>
    <row r="829" spans="1:9" ht="23.25" customHeight="1" x14ac:dyDescent="0.2">
      <c r="A829" s="13"/>
      <c r="B829" s="20" t="s">
        <v>40</v>
      </c>
      <c r="C829" s="102" t="s">
        <v>39</v>
      </c>
      <c r="D829" s="102"/>
      <c r="E829" s="13"/>
      <c r="F829" s="13"/>
      <c r="G829" s="14" t="s">
        <v>38</v>
      </c>
      <c r="H829" s="13" t="s">
        <v>37</v>
      </c>
      <c r="I829" s="13"/>
    </row>
    <row r="830" spans="1:9" ht="18" customHeight="1" x14ac:dyDescent="0.2">
      <c r="A830" s="102" t="s">
        <v>42</v>
      </c>
      <c r="B830" s="102"/>
      <c r="C830" s="102"/>
      <c r="D830" s="102"/>
      <c r="E830" s="102"/>
      <c r="F830" s="102"/>
      <c r="G830" s="102"/>
      <c r="H830" s="102"/>
      <c r="I830" s="102"/>
    </row>
    <row r="831" spans="1:9" ht="18" customHeight="1" x14ac:dyDescent="0.2">
      <c r="A831" s="102" t="s">
        <v>43</v>
      </c>
      <c r="B831" s="102"/>
      <c r="C831" s="102"/>
      <c r="D831" s="102"/>
      <c r="E831" s="102"/>
      <c r="F831" s="102"/>
      <c r="G831" s="102"/>
      <c r="H831" s="102"/>
      <c r="I831" s="102"/>
    </row>
    <row r="832" spans="1:9" ht="18" customHeight="1" thickBot="1" x14ac:dyDescent="0.25">
      <c r="A832" s="105" t="s">
        <v>165</v>
      </c>
      <c r="B832" s="105"/>
      <c r="C832" s="105"/>
      <c r="D832" s="105"/>
      <c r="E832" s="105"/>
      <c r="F832" s="105"/>
      <c r="G832" s="105"/>
      <c r="H832" s="105"/>
      <c r="I832" s="105"/>
    </row>
    <row r="833" spans="1:9" ht="18" customHeight="1" thickTop="1" x14ac:dyDescent="0.2">
      <c r="A833" s="106" t="s">
        <v>44</v>
      </c>
      <c r="B833" s="107"/>
      <c r="C833" s="35"/>
      <c r="D833" s="6"/>
      <c r="E833" s="13"/>
      <c r="F833" s="106" t="s">
        <v>45</v>
      </c>
      <c r="G833" s="107"/>
      <c r="H833" s="3"/>
      <c r="I833" s="4"/>
    </row>
    <row r="834" spans="1:9" ht="18" customHeight="1" x14ac:dyDescent="0.2">
      <c r="A834" s="13" t="s">
        <v>166</v>
      </c>
      <c r="B834" s="13"/>
      <c r="C834" s="92"/>
      <c r="D834" s="11"/>
      <c r="E834" s="13"/>
      <c r="F834" s="13"/>
      <c r="G834" s="13"/>
      <c r="H834" s="9"/>
      <c r="I834" s="10"/>
    </row>
    <row r="835" spans="1:9" ht="18" customHeight="1" x14ac:dyDescent="0.2">
      <c r="A835" s="13"/>
      <c r="B835" s="13" t="s">
        <v>6</v>
      </c>
      <c r="C835" s="7">
        <v>0</v>
      </c>
      <c r="D835" s="5"/>
      <c r="E835" s="13"/>
      <c r="F835" s="13" t="s">
        <v>14</v>
      </c>
      <c r="G835" s="13"/>
      <c r="H835" s="32">
        <v>0</v>
      </c>
      <c r="I835" s="4"/>
    </row>
    <row r="836" spans="1:9" ht="18" customHeight="1" x14ac:dyDescent="0.2">
      <c r="A836" s="13"/>
      <c r="B836" s="13" t="s">
        <v>7</v>
      </c>
      <c r="C836" s="33">
        <v>1960122.96</v>
      </c>
      <c r="D836" s="34"/>
      <c r="E836" s="13"/>
      <c r="F836" s="13" t="s">
        <v>15</v>
      </c>
      <c r="G836" s="13"/>
      <c r="H836" s="7">
        <v>19970</v>
      </c>
      <c r="I836" s="7"/>
    </row>
    <row r="837" spans="1:9" ht="18" customHeight="1" x14ac:dyDescent="0.2">
      <c r="A837" s="13"/>
      <c r="B837" s="13" t="s">
        <v>8</v>
      </c>
      <c r="C837" s="35">
        <v>211314.87</v>
      </c>
      <c r="D837" s="34"/>
      <c r="E837" s="13"/>
      <c r="F837" s="13" t="s">
        <v>16</v>
      </c>
      <c r="G837" s="13"/>
      <c r="H837" s="7">
        <v>0</v>
      </c>
      <c r="I837" s="36"/>
    </row>
    <row r="838" spans="1:9" ht="18" customHeight="1" x14ac:dyDescent="0.2">
      <c r="A838" s="13"/>
      <c r="B838" s="13" t="s">
        <v>9</v>
      </c>
      <c r="C838" s="42">
        <v>966632.85</v>
      </c>
      <c r="D838" s="37"/>
      <c r="E838" s="13"/>
      <c r="F838" s="13" t="s">
        <v>17</v>
      </c>
      <c r="G838" s="13"/>
      <c r="H838" s="7">
        <v>24450</v>
      </c>
      <c r="I838" s="36"/>
    </row>
    <row r="839" spans="1:9" ht="18" customHeight="1" x14ac:dyDescent="0.2">
      <c r="A839" s="13"/>
      <c r="B839" s="13" t="s">
        <v>46</v>
      </c>
      <c r="C839" s="33">
        <v>0</v>
      </c>
      <c r="D839" s="38"/>
      <c r="E839" s="14"/>
      <c r="F839" s="13" t="s">
        <v>19</v>
      </c>
      <c r="G839" s="13"/>
      <c r="H839" s="7">
        <v>4000</v>
      </c>
      <c r="I839" s="36"/>
    </row>
    <row r="840" spans="1:9" ht="18" customHeight="1" x14ac:dyDescent="0.2">
      <c r="A840" s="13"/>
      <c r="B840" s="13" t="s">
        <v>11</v>
      </c>
      <c r="C840" s="33">
        <v>0</v>
      </c>
      <c r="D840" s="38"/>
      <c r="E840" s="14"/>
      <c r="F840" s="39" t="s">
        <v>20</v>
      </c>
      <c r="G840" s="40"/>
      <c r="H840" s="7">
        <v>27440</v>
      </c>
      <c r="I840" s="36"/>
    </row>
    <row r="841" spans="1:9" ht="18" customHeight="1" x14ac:dyDescent="0.2">
      <c r="A841" s="13"/>
      <c r="B841" s="13" t="s">
        <v>97</v>
      </c>
      <c r="C841" s="33">
        <v>0</v>
      </c>
      <c r="D841" s="38"/>
      <c r="E841" s="14"/>
      <c r="F841" s="13" t="s">
        <v>21</v>
      </c>
      <c r="G841" s="13"/>
      <c r="H841" s="7">
        <v>865.3</v>
      </c>
      <c r="I841" s="36"/>
    </row>
    <row r="842" spans="1:9" ht="18" customHeight="1" x14ac:dyDescent="0.2">
      <c r="A842" s="13"/>
      <c r="B842" s="13" t="s">
        <v>150</v>
      </c>
      <c r="C842" s="33">
        <v>0</v>
      </c>
      <c r="D842" s="41"/>
      <c r="E842" s="14"/>
      <c r="F842" s="13" t="s">
        <v>47</v>
      </c>
      <c r="G842" s="13"/>
      <c r="H842" s="7">
        <v>0</v>
      </c>
      <c r="I842" s="36"/>
    </row>
    <row r="843" spans="1:9" ht="18" customHeight="1" x14ac:dyDescent="0.2">
      <c r="A843" s="13"/>
      <c r="B843" s="13"/>
      <c r="C843" s="33"/>
      <c r="D843" s="41">
        <f>C835+C836+C837+C838+C839+C840+C841+C842</f>
        <v>3138070.68</v>
      </c>
      <c r="E843" s="14"/>
      <c r="F843" s="13" t="s">
        <v>22</v>
      </c>
      <c r="G843" s="13"/>
      <c r="H843" s="7">
        <v>180915.51</v>
      </c>
      <c r="I843" s="36"/>
    </row>
    <row r="844" spans="1:9" ht="18" customHeight="1" x14ac:dyDescent="0.2">
      <c r="A844" s="13" t="s">
        <v>28</v>
      </c>
      <c r="B844" s="13"/>
      <c r="C844" s="42">
        <v>358154</v>
      </c>
      <c r="D844" s="42"/>
      <c r="E844" s="16"/>
      <c r="F844" s="13" t="s">
        <v>23</v>
      </c>
      <c r="G844" s="13"/>
      <c r="H844" s="7">
        <v>0</v>
      </c>
      <c r="I844" s="36"/>
    </row>
    <row r="845" spans="1:9" ht="18" customHeight="1" x14ac:dyDescent="0.2">
      <c r="A845" s="13" t="s">
        <v>30</v>
      </c>
      <c r="B845" s="13"/>
      <c r="C845" s="7">
        <v>0</v>
      </c>
      <c r="D845" s="42"/>
      <c r="E845" s="16"/>
      <c r="F845" s="13" t="s">
        <v>24</v>
      </c>
      <c r="G845" s="13"/>
      <c r="H845" s="7">
        <v>0</v>
      </c>
      <c r="I845" s="36"/>
    </row>
    <row r="846" spans="1:9" ht="18" customHeight="1" x14ac:dyDescent="0.2">
      <c r="A846" s="13" t="s">
        <v>48</v>
      </c>
      <c r="B846" s="13"/>
      <c r="C846" s="7">
        <v>0</v>
      </c>
      <c r="D846" s="7"/>
      <c r="E846" s="16"/>
      <c r="F846" s="13" t="s">
        <v>49</v>
      </c>
      <c r="G846" s="13"/>
      <c r="H846" s="7">
        <v>5.67</v>
      </c>
      <c r="I846" s="36"/>
    </row>
    <row r="847" spans="1:9" ht="18" customHeight="1" x14ac:dyDescent="0.2">
      <c r="A847" s="13" t="s">
        <v>168</v>
      </c>
      <c r="B847" s="13"/>
      <c r="C847" s="7">
        <v>170000</v>
      </c>
      <c r="D847" s="34"/>
      <c r="E847" s="13"/>
      <c r="F847" s="13" t="s">
        <v>50</v>
      </c>
      <c r="G847" s="13"/>
      <c r="H847" s="7">
        <v>0</v>
      </c>
      <c r="I847" s="36"/>
    </row>
    <row r="848" spans="1:9" ht="18" customHeight="1" x14ac:dyDescent="0.2">
      <c r="A848" s="13" t="s">
        <v>31</v>
      </c>
      <c r="B848" s="13"/>
      <c r="C848" s="7">
        <v>9041.1</v>
      </c>
      <c r="D848" s="34"/>
      <c r="E848" s="13"/>
      <c r="F848" s="13" t="s">
        <v>31</v>
      </c>
      <c r="G848" s="13"/>
      <c r="H848" s="7">
        <f>8500+143756.17</f>
        <v>152256.17000000001</v>
      </c>
      <c r="I848" s="36"/>
    </row>
    <row r="849" spans="1:9" ht="18" customHeight="1" x14ac:dyDescent="0.2">
      <c r="A849" s="13" t="s">
        <v>51</v>
      </c>
      <c r="B849" s="13"/>
      <c r="C849" s="7">
        <v>8.09</v>
      </c>
      <c r="D849" s="34"/>
      <c r="E849" s="13"/>
      <c r="F849" s="13" t="s">
        <v>159</v>
      </c>
      <c r="G849" s="13"/>
      <c r="H849" s="7">
        <v>1500</v>
      </c>
      <c r="I849" s="7"/>
    </row>
    <row r="850" spans="1:9" ht="18" customHeight="1" x14ac:dyDescent="0.3">
      <c r="A850" s="13" t="s">
        <v>159</v>
      </c>
      <c r="B850" s="13"/>
      <c r="C850" s="7">
        <v>11452.05</v>
      </c>
      <c r="D850" s="43"/>
      <c r="E850" s="13"/>
      <c r="F850" s="13" t="s">
        <v>160</v>
      </c>
      <c r="G850" s="44"/>
      <c r="H850" s="7">
        <v>46736.98</v>
      </c>
      <c r="I850" s="46"/>
    </row>
    <row r="851" spans="1:9" ht="18" customHeight="1" x14ac:dyDescent="0.3">
      <c r="A851" s="13" t="s">
        <v>158</v>
      </c>
      <c r="B851" s="13"/>
      <c r="C851" s="42">
        <v>10000</v>
      </c>
      <c r="D851" s="47"/>
      <c r="E851" s="13"/>
      <c r="F851" s="44"/>
      <c r="G851" s="44"/>
      <c r="H851" s="48"/>
      <c r="I851" s="49"/>
    </row>
    <row r="852" spans="1:9" ht="18" customHeight="1" thickBot="1" x14ac:dyDescent="0.25">
      <c r="A852" s="13" t="s">
        <v>50</v>
      </c>
      <c r="B852" s="13"/>
      <c r="C852" s="42">
        <v>0</v>
      </c>
      <c r="D852" s="7"/>
      <c r="E852" s="13"/>
      <c r="F852" s="13"/>
      <c r="G852" s="13"/>
      <c r="H852" s="50"/>
      <c r="I852" s="50">
        <f>H836+H837+H838+H839+H840+H841+H842+H843+H844+H845+H846+H847+H848+H849+H835+H850</f>
        <v>458139.63</v>
      </c>
    </row>
    <row r="853" spans="1:9" ht="18" customHeight="1" x14ac:dyDescent="0.2">
      <c r="A853" s="13"/>
      <c r="B853" s="13"/>
      <c r="C853" s="7"/>
      <c r="D853" s="7"/>
      <c r="E853" s="13"/>
      <c r="F853" s="13" t="s">
        <v>167</v>
      </c>
      <c r="G853" s="13"/>
      <c r="H853" s="42"/>
      <c r="I853" s="42"/>
    </row>
    <row r="854" spans="1:9" ht="18" customHeight="1" x14ac:dyDescent="0.2">
      <c r="A854" s="13"/>
      <c r="B854" s="13"/>
      <c r="C854" s="96"/>
      <c r="D854" s="52"/>
      <c r="E854" s="13"/>
      <c r="F854" s="13"/>
      <c r="G854" s="13" t="s">
        <v>6</v>
      </c>
      <c r="H854" s="7">
        <v>0</v>
      </c>
      <c r="I854" s="7"/>
    </row>
    <row r="855" spans="1:9" ht="18" customHeight="1" thickBot="1" x14ac:dyDescent="0.35">
      <c r="A855" s="13"/>
      <c r="B855" s="14"/>
      <c r="C855" s="99"/>
      <c r="D855" s="100">
        <f>C844+C845+C846+C847+C848+C849+C850+C851+C852+C853</f>
        <v>558655.24</v>
      </c>
      <c r="E855" s="13"/>
      <c r="F855" s="13"/>
      <c r="G855" s="13" t="s">
        <v>7</v>
      </c>
      <c r="H855" s="54">
        <v>2087100.57</v>
      </c>
      <c r="I855" s="7"/>
    </row>
    <row r="856" spans="1:9" ht="18" customHeight="1" x14ac:dyDescent="0.3">
      <c r="A856" s="13"/>
      <c r="B856" s="14"/>
      <c r="C856" s="98"/>
      <c r="D856" s="6"/>
      <c r="E856" s="13"/>
      <c r="F856" s="13"/>
      <c r="G856" s="13" t="s">
        <v>8</v>
      </c>
      <c r="H856" s="33">
        <v>184852.87</v>
      </c>
      <c r="I856" s="47"/>
    </row>
    <row r="857" spans="1:9" ht="18" customHeight="1" x14ac:dyDescent="0.2">
      <c r="A857" s="13"/>
      <c r="B857" s="13"/>
      <c r="C857" s="54"/>
      <c r="D857" s="34"/>
      <c r="E857" s="13"/>
      <c r="F857" s="13"/>
      <c r="G857" s="13" t="s">
        <v>9</v>
      </c>
      <c r="H857" s="33">
        <v>966632.85</v>
      </c>
      <c r="I857" s="47"/>
    </row>
    <row r="858" spans="1:9" ht="18" customHeight="1" x14ac:dyDescent="0.2">
      <c r="A858" s="13"/>
      <c r="B858" s="13"/>
      <c r="C858" s="47"/>
      <c r="D858" s="34"/>
      <c r="E858" s="13"/>
      <c r="F858" s="13"/>
      <c r="G858" s="61" t="s">
        <v>46</v>
      </c>
      <c r="H858" s="54">
        <v>0</v>
      </c>
      <c r="I858" s="7"/>
    </row>
    <row r="859" spans="1:9" ht="18" customHeight="1" x14ac:dyDescent="0.2">
      <c r="A859" s="13"/>
      <c r="B859" s="13"/>
      <c r="C859" s="47"/>
      <c r="D859" s="34"/>
      <c r="E859" s="13"/>
      <c r="F859" s="13"/>
      <c r="G859" s="61" t="s">
        <v>11</v>
      </c>
      <c r="H859" s="33">
        <v>0</v>
      </c>
      <c r="I859" s="47"/>
    </row>
    <row r="860" spans="1:9" ht="18" customHeight="1" x14ac:dyDescent="0.2">
      <c r="A860" s="13"/>
      <c r="B860" s="14"/>
      <c r="C860" s="47"/>
      <c r="D860" s="34"/>
      <c r="E860" s="13"/>
      <c r="F860" s="13"/>
      <c r="G860" s="55" t="s">
        <v>98</v>
      </c>
      <c r="H860" s="33">
        <v>0</v>
      </c>
      <c r="I860" s="47"/>
    </row>
    <row r="861" spans="1:9" ht="18" customHeight="1" thickBot="1" x14ac:dyDescent="0.25">
      <c r="A861" s="13"/>
      <c r="B861" s="14"/>
      <c r="C861" s="50"/>
      <c r="D861" s="51"/>
      <c r="E861" s="13"/>
      <c r="F861" s="13"/>
      <c r="G861" s="55" t="s">
        <v>152</v>
      </c>
      <c r="H861" s="56">
        <v>0</v>
      </c>
      <c r="I861" s="50">
        <f>H854+H856+H855+H857+H858+H860+H861</f>
        <v>3238586.29</v>
      </c>
    </row>
    <row r="862" spans="1:9" ht="18" customHeight="1" thickBot="1" x14ac:dyDescent="0.25">
      <c r="A862" s="13"/>
      <c r="B862" s="14"/>
      <c r="C862" s="95"/>
      <c r="D862" s="57">
        <f>D843+D855</f>
        <v>3696725.92</v>
      </c>
      <c r="E862" s="16"/>
      <c r="F862" s="13"/>
      <c r="G862" s="14"/>
      <c r="H862" s="58"/>
      <c r="I862" s="59">
        <f>I861+I852</f>
        <v>3696725.92</v>
      </c>
    </row>
    <row r="863" spans="1:9" ht="18" customHeight="1" thickTop="1" x14ac:dyDescent="0.2">
      <c r="A863" s="13"/>
      <c r="B863" s="14"/>
      <c r="C863" s="95"/>
      <c r="D863" s="16"/>
      <c r="E863" s="16"/>
      <c r="F863" s="13"/>
      <c r="G863" s="14"/>
      <c r="H863" s="16"/>
      <c r="I863" s="16"/>
    </row>
    <row r="864" spans="1:9" ht="18" customHeight="1" x14ac:dyDescent="0.2">
      <c r="A864" s="13"/>
      <c r="B864" s="13" t="s">
        <v>52</v>
      </c>
      <c r="C864" s="102" t="s">
        <v>52</v>
      </c>
      <c r="D864" s="102"/>
      <c r="E864" s="13"/>
      <c r="F864" s="13" t="s">
        <v>52</v>
      </c>
      <c r="G864" s="13"/>
      <c r="H864" s="13" t="s">
        <v>53</v>
      </c>
      <c r="I864" s="13"/>
    </row>
    <row r="865" spans="1:9" ht="23.25" customHeight="1" x14ac:dyDescent="0.2">
      <c r="A865" s="13"/>
      <c r="B865" s="20" t="s">
        <v>40</v>
      </c>
      <c r="C865" s="102" t="s">
        <v>39</v>
      </c>
      <c r="D865" s="102"/>
      <c r="E865" s="13"/>
      <c r="F865" s="13"/>
      <c r="G865" s="14" t="s">
        <v>38</v>
      </c>
      <c r="H865" s="13" t="s">
        <v>37</v>
      </c>
      <c r="I865" s="13"/>
    </row>
    <row r="866" spans="1:9" ht="18" customHeight="1" x14ac:dyDescent="0.2">
      <c r="A866" s="102" t="s">
        <v>42</v>
      </c>
      <c r="B866" s="102"/>
      <c r="C866" s="102"/>
      <c r="D866" s="102"/>
      <c r="E866" s="102"/>
      <c r="F866" s="102"/>
      <c r="G866" s="102"/>
      <c r="H866" s="102"/>
      <c r="I866" s="102"/>
    </row>
    <row r="867" spans="1:9" ht="18" customHeight="1" x14ac:dyDescent="0.2">
      <c r="A867" s="102" t="s">
        <v>43</v>
      </c>
      <c r="B867" s="102"/>
      <c r="C867" s="102"/>
      <c r="D867" s="102"/>
      <c r="E867" s="102"/>
      <c r="F867" s="102"/>
      <c r="G867" s="102"/>
      <c r="H867" s="102"/>
      <c r="I867" s="102"/>
    </row>
    <row r="868" spans="1:9" ht="18" customHeight="1" thickBot="1" x14ac:dyDescent="0.25">
      <c r="A868" s="105" t="s">
        <v>172</v>
      </c>
      <c r="B868" s="105"/>
      <c r="C868" s="105"/>
      <c r="D868" s="105"/>
      <c r="E868" s="105"/>
      <c r="F868" s="105"/>
      <c r="G868" s="105"/>
      <c r="H868" s="105"/>
      <c r="I868" s="105"/>
    </row>
    <row r="869" spans="1:9" ht="18" customHeight="1" thickTop="1" x14ac:dyDescent="0.2">
      <c r="A869" s="106" t="s">
        <v>44</v>
      </c>
      <c r="B869" s="107"/>
      <c r="C869" s="35"/>
      <c r="D869" s="6"/>
      <c r="E869" s="13"/>
      <c r="F869" s="106" t="s">
        <v>45</v>
      </c>
      <c r="G869" s="107"/>
      <c r="H869" s="3"/>
      <c r="I869" s="4"/>
    </row>
    <row r="870" spans="1:9" ht="18" customHeight="1" x14ac:dyDescent="0.2">
      <c r="A870" s="13" t="s">
        <v>173</v>
      </c>
      <c r="B870" s="13"/>
      <c r="C870" s="92"/>
      <c r="D870" s="11"/>
      <c r="E870" s="13"/>
      <c r="F870" s="13"/>
      <c r="G870" s="13"/>
      <c r="H870" s="9"/>
      <c r="I870" s="10"/>
    </row>
    <row r="871" spans="1:9" ht="18" customHeight="1" x14ac:dyDescent="0.2">
      <c r="A871" s="13"/>
      <c r="B871" s="13" t="s">
        <v>6</v>
      </c>
      <c r="C871" s="7">
        <v>0</v>
      </c>
      <c r="D871" s="5"/>
      <c r="E871" s="13"/>
      <c r="F871" s="13" t="s">
        <v>14</v>
      </c>
      <c r="G871" s="13"/>
      <c r="H871" s="32">
        <v>0</v>
      </c>
      <c r="I871" s="4"/>
    </row>
    <row r="872" spans="1:9" ht="18" customHeight="1" x14ac:dyDescent="0.2">
      <c r="A872" s="13"/>
      <c r="B872" s="13" t="s">
        <v>7</v>
      </c>
      <c r="C872" s="33">
        <v>2087100.57</v>
      </c>
      <c r="D872" s="34"/>
      <c r="E872" s="13"/>
      <c r="F872" s="13" t="s">
        <v>15</v>
      </c>
      <c r="G872" s="13"/>
      <c r="H872" s="7">
        <v>19970</v>
      </c>
      <c r="I872" s="7"/>
    </row>
    <row r="873" spans="1:9" ht="18" customHeight="1" x14ac:dyDescent="0.2">
      <c r="A873" s="13"/>
      <c r="B873" s="13" t="s">
        <v>8</v>
      </c>
      <c r="C873" s="35">
        <v>184852.87</v>
      </c>
      <c r="D873" s="34"/>
      <c r="E873" s="13"/>
      <c r="F873" s="13" t="s">
        <v>16</v>
      </c>
      <c r="G873" s="13"/>
      <c r="H873" s="7">
        <v>0</v>
      </c>
      <c r="I873" s="36"/>
    </row>
    <row r="874" spans="1:9" ht="18" customHeight="1" x14ac:dyDescent="0.2">
      <c r="A874" s="13"/>
      <c r="B874" s="13" t="s">
        <v>9</v>
      </c>
      <c r="C874" s="42">
        <v>966632.85</v>
      </c>
      <c r="D874" s="37"/>
      <c r="E874" s="13"/>
      <c r="F874" s="13" t="s">
        <v>17</v>
      </c>
      <c r="G874" s="13"/>
      <c r="H874" s="7">
        <v>24450</v>
      </c>
      <c r="I874" s="36"/>
    </row>
    <row r="875" spans="1:9" ht="18" customHeight="1" x14ac:dyDescent="0.2">
      <c r="A875" s="13"/>
      <c r="B875" s="13" t="s">
        <v>46</v>
      </c>
      <c r="C875" s="33">
        <v>0</v>
      </c>
      <c r="D875" s="38"/>
      <c r="E875" s="14"/>
      <c r="F875" s="13" t="s">
        <v>19</v>
      </c>
      <c r="G875" s="13"/>
      <c r="H875" s="7">
        <v>4000</v>
      </c>
      <c r="I875" s="36"/>
    </row>
    <row r="876" spans="1:9" ht="18" customHeight="1" x14ac:dyDescent="0.2">
      <c r="A876" s="13"/>
      <c r="B876" s="13" t="s">
        <v>11</v>
      </c>
      <c r="C876" s="33">
        <v>0</v>
      </c>
      <c r="D876" s="38"/>
      <c r="E876" s="14"/>
      <c r="F876" s="39" t="s">
        <v>20</v>
      </c>
      <c r="G876" s="40"/>
      <c r="H876" s="7">
        <v>21690</v>
      </c>
      <c r="I876" s="36"/>
    </row>
    <row r="877" spans="1:9" ht="18" customHeight="1" x14ac:dyDescent="0.2">
      <c r="A877" s="13"/>
      <c r="B877" s="13" t="s">
        <v>97</v>
      </c>
      <c r="C877" s="33">
        <v>0</v>
      </c>
      <c r="D877" s="38"/>
      <c r="E877" s="14"/>
      <c r="F877" s="13" t="s">
        <v>21</v>
      </c>
      <c r="G877" s="13"/>
      <c r="H877" s="7">
        <v>11000</v>
      </c>
      <c r="I877" s="36"/>
    </row>
    <row r="878" spans="1:9" ht="18" customHeight="1" x14ac:dyDescent="0.2">
      <c r="A878" s="13"/>
      <c r="B878" s="13" t="s">
        <v>150</v>
      </c>
      <c r="C878" s="33">
        <v>0</v>
      </c>
      <c r="D878" s="41"/>
      <c r="E878" s="14"/>
      <c r="F878" s="13" t="s">
        <v>47</v>
      </c>
      <c r="G878" s="13"/>
      <c r="H878" s="7">
        <v>0</v>
      </c>
      <c r="I878" s="36"/>
    </row>
    <row r="879" spans="1:9" ht="18" customHeight="1" x14ac:dyDescent="0.2">
      <c r="A879" s="13"/>
      <c r="B879" s="13"/>
      <c r="C879" s="33"/>
      <c r="D879" s="41">
        <f>C871+C872+C873+C874+C875+C876+C877+C878</f>
        <v>3238586.29</v>
      </c>
      <c r="E879" s="14"/>
      <c r="F879" s="13" t="s">
        <v>22</v>
      </c>
      <c r="G879" s="13"/>
      <c r="H879" s="7">
        <v>0</v>
      </c>
      <c r="I879" s="36"/>
    </row>
    <row r="880" spans="1:9" ht="18" customHeight="1" x14ac:dyDescent="0.2">
      <c r="A880" s="13" t="s">
        <v>28</v>
      </c>
      <c r="B880" s="13"/>
      <c r="C880" s="42">
        <v>109219</v>
      </c>
      <c r="D880" s="42"/>
      <c r="E880" s="16"/>
      <c r="F880" s="13" t="s">
        <v>23</v>
      </c>
      <c r="G880" s="13"/>
      <c r="H880" s="7">
        <v>39000</v>
      </c>
      <c r="I880" s="36"/>
    </row>
    <row r="881" spans="1:9" ht="18" customHeight="1" x14ac:dyDescent="0.2">
      <c r="A881" s="13" t="s">
        <v>30</v>
      </c>
      <c r="B881" s="13"/>
      <c r="C881" s="7">
        <v>200</v>
      </c>
      <c r="D881" s="42"/>
      <c r="E881" s="16"/>
      <c r="F881" s="13" t="s">
        <v>24</v>
      </c>
      <c r="G881" s="13"/>
      <c r="H881" s="7">
        <v>0</v>
      </c>
      <c r="I881" s="36"/>
    </row>
    <row r="882" spans="1:9" ht="18" customHeight="1" x14ac:dyDescent="0.2">
      <c r="A882" s="13" t="s">
        <v>48</v>
      </c>
      <c r="B882" s="13"/>
      <c r="C882" s="7">
        <v>0</v>
      </c>
      <c r="D882" s="7"/>
      <c r="E882" s="16"/>
      <c r="F882" s="13" t="s">
        <v>49</v>
      </c>
      <c r="G882" s="13"/>
      <c r="H882" s="7">
        <v>8.09</v>
      </c>
      <c r="I882" s="36"/>
    </row>
    <row r="883" spans="1:9" ht="18" customHeight="1" x14ac:dyDescent="0.2">
      <c r="A883" s="13" t="s">
        <v>168</v>
      </c>
      <c r="B883" s="13"/>
      <c r="C883" s="7">
        <v>0</v>
      </c>
      <c r="D883" s="34"/>
      <c r="E883" s="13"/>
      <c r="F883" s="13" t="s">
        <v>50</v>
      </c>
      <c r="G883" s="13"/>
      <c r="H883" s="7">
        <v>0</v>
      </c>
      <c r="I883" s="36"/>
    </row>
    <row r="884" spans="1:9" ht="18" customHeight="1" x14ac:dyDescent="0.2">
      <c r="A884" s="13" t="s">
        <v>31</v>
      </c>
      <c r="B884" s="13"/>
      <c r="C884" s="7">
        <v>0</v>
      </c>
      <c r="D884" s="34"/>
      <c r="E884" s="13"/>
      <c r="F884" s="13" t="s">
        <v>31</v>
      </c>
      <c r="G884" s="13"/>
      <c r="H884" s="7">
        <v>0</v>
      </c>
      <c r="I884" s="36"/>
    </row>
    <row r="885" spans="1:9" ht="18" customHeight="1" x14ac:dyDescent="0.2">
      <c r="A885" s="13" t="s">
        <v>51</v>
      </c>
      <c r="B885" s="13"/>
      <c r="C885" s="7">
        <v>390</v>
      </c>
      <c r="D885" s="34"/>
      <c r="E885" s="13"/>
      <c r="F885" s="13" t="s">
        <v>159</v>
      </c>
      <c r="G885" s="13"/>
      <c r="H885" s="7">
        <v>0</v>
      </c>
      <c r="I885" s="7"/>
    </row>
    <row r="886" spans="1:9" ht="18" customHeight="1" x14ac:dyDescent="0.3">
      <c r="A886" s="13" t="s">
        <v>159</v>
      </c>
      <c r="B886" s="13"/>
      <c r="C886" s="7">
        <v>0</v>
      </c>
      <c r="D886" s="43"/>
      <c r="E886" s="13"/>
      <c r="F886" s="13" t="s">
        <v>160</v>
      </c>
      <c r="G886" s="44"/>
      <c r="H886" s="7">
        <v>0</v>
      </c>
      <c r="I886" s="46"/>
    </row>
    <row r="887" spans="1:9" ht="18" customHeight="1" x14ac:dyDescent="0.3">
      <c r="A887" s="13" t="s">
        <v>158</v>
      </c>
      <c r="B887" s="13"/>
      <c r="C887" s="42">
        <v>0</v>
      </c>
      <c r="D887" s="47"/>
      <c r="E887" s="13"/>
      <c r="F887" s="44"/>
      <c r="G887" s="44"/>
      <c r="H887" s="48"/>
      <c r="I887" s="49"/>
    </row>
    <row r="888" spans="1:9" ht="18" customHeight="1" thickBot="1" x14ac:dyDescent="0.25">
      <c r="A888" s="13" t="s">
        <v>50</v>
      </c>
      <c r="B888" s="13"/>
      <c r="C888" s="42">
        <v>0</v>
      </c>
      <c r="D888" s="7"/>
      <c r="E888" s="13"/>
      <c r="F888" s="13"/>
      <c r="G888" s="13"/>
      <c r="H888" s="50"/>
      <c r="I888" s="50">
        <f>H872+H873+H874+H875+H876+H877+H878+H879+H880+H881+H882+H883+H884+H885+H871+H886</f>
        <v>120118.09</v>
      </c>
    </row>
    <row r="889" spans="1:9" ht="18" customHeight="1" x14ac:dyDescent="0.2">
      <c r="A889" s="13"/>
      <c r="B889" s="13"/>
      <c r="C889" s="7"/>
      <c r="D889" s="7"/>
      <c r="E889" s="13"/>
      <c r="F889" s="13" t="s">
        <v>174</v>
      </c>
      <c r="G889" s="13"/>
      <c r="H889" s="42"/>
      <c r="I889" s="42"/>
    </row>
    <row r="890" spans="1:9" ht="18" customHeight="1" x14ac:dyDescent="0.2">
      <c r="A890" s="13"/>
      <c r="B890" s="13"/>
      <c r="C890" s="96"/>
      <c r="D890" s="52"/>
      <c r="E890" s="13"/>
      <c r="F890" s="13"/>
      <c r="G890" s="13" t="s">
        <v>6</v>
      </c>
      <c r="H890" s="7">
        <v>0</v>
      </c>
      <c r="I890" s="7"/>
    </row>
    <row r="891" spans="1:9" ht="18" customHeight="1" thickBot="1" x14ac:dyDescent="0.35">
      <c r="A891" s="13"/>
      <c r="B891" s="14"/>
      <c r="C891" s="99"/>
      <c r="D891" s="100">
        <f>C880+C881+C882+C883+C884+C885+C886+C887+C888+C889</f>
        <v>109809</v>
      </c>
      <c r="E891" s="13"/>
      <c r="F891" s="13"/>
      <c r="G891" s="13" t="s">
        <v>7</v>
      </c>
      <c r="H891" s="54">
        <v>2106777.48</v>
      </c>
      <c r="I891" s="7"/>
    </row>
    <row r="892" spans="1:9" ht="18" customHeight="1" x14ac:dyDescent="0.3">
      <c r="A892" s="13"/>
      <c r="B892" s="14"/>
      <c r="C892" s="98"/>
      <c r="D892" s="6"/>
      <c r="E892" s="13"/>
      <c r="F892" s="13"/>
      <c r="G892" s="13" t="s">
        <v>8</v>
      </c>
      <c r="H892" s="33">
        <v>154866.87</v>
      </c>
      <c r="I892" s="47"/>
    </row>
    <row r="893" spans="1:9" ht="18" customHeight="1" x14ac:dyDescent="0.2">
      <c r="A893" s="13"/>
      <c r="B893" s="13"/>
      <c r="C893" s="54"/>
      <c r="D893" s="34"/>
      <c r="E893" s="13"/>
      <c r="F893" s="13"/>
      <c r="G893" s="13" t="s">
        <v>9</v>
      </c>
      <c r="H893" s="33">
        <v>966632.85</v>
      </c>
      <c r="I893" s="47"/>
    </row>
    <row r="894" spans="1:9" ht="18" customHeight="1" x14ac:dyDescent="0.2">
      <c r="A894" s="13"/>
      <c r="B894" s="13"/>
      <c r="C894" s="47"/>
      <c r="D894" s="34"/>
      <c r="E894" s="13"/>
      <c r="F894" s="13"/>
      <c r="G894" s="61" t="s">
        <v>46</v>
      </c>
      <c r="H894" s="54">
        <v>0</v>
      </c>
      <c r="I894" s="7"/>
    </row>
    <row r="895" spans="1:9" ht="18" customHeight="1" x14ac:dyDescent="0.2">
      <c r="A895" s="13"/>
      <c r="B895" s="13"/>
      <c r="C895" s="47"/>
      <c r="D895" s="34"/>
      <c r="E895" s="13"/>
      <c r="F895" s="13"/>
      <c r="G895" s="61" t="s">
        <v>11</v>
      </c>
      <c r="H895" s="33">
        <v>0</v>
      </c>
      <c r="I895" s="47"/>
    </row>
    <row r="896" spans="1:9" ht="18" customHeight="1" x14ac:dyDescent="0.2">
      <c r="A896" s="13"/>
      <c r="B896" s="14"/>
      <c r="C896" s="47"/>
      <c r="D896" s="34"/>
      <c r="E896" s="13"/>
      <c r="F896" s="13"/>
      <c r="G896" s="55" t="s">
        <v>98</v>
      </c>
      <c r="H896" s="33">
        <v>0</v>
      </c>
      <c r="I896" s="47"/>
    </row>
    <row r="897" spans="1:9" ht="18" customHeight="1" thickBot="1" x14ac:dyDescent="0.25">
      <c r="A897" s="13"/>
      <c r="B897" s="14"/>
      <c r="C897" s="50"/>
      <c r="D897" s="51"/>
      <c r="E897" s="13"/>
      <c r="F897" s="13"/>
      <c r="G897" s="55" t="s">
        <v>152</v>
      </c>
      <c r="H897" s="56">
        <v>0</v>
      </c>
      <c r="I897" s="50">
        <f>H890+H892+H891+H893+H894+H896+H897</f>
        <v>3228277.2</v>
      </c>
    </row>
    <row r="898" spans="1:9" ht="18" customHeight="1" thickBot="1" x14ac:dyDescent="0.25">
      <c r="A898" s="13"/>
      <c r="B898" s="14"/>
      <c r="C898" s="95"/>
      <c r="D898" s="57">
        <f>D879+D891</f>
        <v>3348395.29</v>
      </c>
      <c r="E898" s="16"/>
      <c r="F898" s="13"/>
      <c r="G898" s="14"/>
      <c r="H898" s="58"/>
      <c r="I898" s="59">
        <f>I897+I888</f>
        <v>3348395.29</v>
      </c>
    </row>
    <row r="899" spans="1:9" ht="18" customHeight="1" thickTop="1" x14ac:dyDescent="0.2">
      <c r="A899" s="13"/>
      <c r="B899" s="14"/>
      <c r="C899" s="95"/>
      <c r="D899" s="16"/>
      <c r="E899" s="16"/>
      <c r="F899" s="13"/>
      <c r="G899" s="14"/>
      <c r="H899" s="16"/>
      <c r="I899" s="16"/>
    </row>
    <row r="900" spans="1:9" ht="18" customHeight="1" x14ac:dyDescent="0.2">
      <c r="A900" s="13"/>
      <c r="B900" s="13" t="s">
        <v>52</v>
      </c>
      <c r="C900" s="102" t="s">
        <v>52</v>
      </c>
      <c r="D900" s="102"/>
      <c r="E900" s="13"/>
      <c r="F900" s="13" t="s">
        <v>52</v>
      </c>
      <c r="G900" s="13"/>
      <c r="H900" s="13" t="s">
        <v>53</v>
      </c>
      <c r="I900" s="13"/>
    </row>
    <row r="901" spans="1:9" ht="23.25" customHeight="1" x14ac:dyDescent="0.2">
      <c r="A901" s="13"/>
      <c r="B901" s="20" t="s">
        <v>40</v>
      </c>
      <c r="C901" s="102" t="s">
        <v>39</v>
      </c>
      <c r="D901" s="102"/>
      <c r="E901" s="13"/>
      <c r="F901" s="13"/>
      <c r="G901" s="14" t="s">
        <v>38</v>
      </c>
      <c r="H901" s="13" t="s">
        <v>37</v>
      </c>
      <c r="I901" s="13"/>
    </row>
    <row r="902" spans="1:9" ht="18" customHeight="1" x14ac:dyDescent="0.2">
      <c r="A902" s="102" t="s">
        <v>42</v>
      </c>
      <c r="B902" s="102"/>
      <c r="C902" s="102"/>
      <c r="D902" s="102"/>
      <c r="E902" s="102"/>
      <c r="F902" s="102"/>
      <c r="G902" s="102"/>
      <c r="H902" s="102"/>
      <c r="I902" s="102"/>
    </row>
    <row r="903" spans="1:9" ht="18" customHeight="1" x14ac:dyDescent="0.2">
      <c r="A903" s="102" t="s">
        <v>43</v>
      </c>
      <c r="B903" s="102"/>
      <c r="C903" s="102"/>
      <c r="D903" s="102"/>
      <c r="E903" s="102"/>
      <c r="F903" s="102"/>
      <c r="G903" s="102"/>
      <c r="H903" s="102"/>
      <c r="I903" s="102"/>
    </row>
    <row r="904" spans="1:9" ht="18" customHeight="1" thickBot="1" x14ac:dyDescent="0.25">
      <c r="A904" s="105" t="s">
        <v>177</v>
      </c>
      <c r="B904" s="105"/>
      <c r="C904" s="105"/>
      <c r="D904" s="105"/>
      <c r="E904" s="105"/>
      <c r="F904" s="105"/>
      <c r="G904" s="105"/>
      <c r="H904" s="105"/>
      <c r="I904" s="105"/>
    </row>
    <row r="905" spans="1:9" ht="18" customHeight="1" thickTop="1" x14ac:dyDescent="0.2">
      <c r="A905" s="106" t="s">
        <v>44</v>
      </c>
      <c r="B905" s="107"/>
      <c r="C905" s="35"/>
      <c r="D905" s="6"/>
      <c r="E905" s="13"/>
      <c r="F905" s="106" t="s">
        <v>45</v>
      </c>
      <c r="G905" s="107"/>
      <c r="H905" s="3"/>
      <c r="I905" s="4"/>
    </row>
    <row r="906" spans="1:9" ht="18" customHeight="1" x14ac:dyDescent="0.2">
      <c r="A906" s="13" t="s">
        <v>178</v>
      </c>
      <c r="B906" s="13"/>
      <c r="C906" s="92"/>
      <c r="D906" s="11"/>
      <c r="E906" s="13"/>
      <c r="F906" s="13"/>
      <c r="G906" s="13"/>
      <c r="H906" s="9"/>
      <c r="I906" s="10"/>
    </row>
    <row r="907" spans="1:9" ht="18" customHeight="1" x14ac:dyDescent="0.2">
      <c r="A907" s="13"/>
      <c r="B907" s="13" t="s">
        <v>6</v>
      </c>
      <c r="C907" s="7">
        <v>0</v>
      </c>
      <c r="D907" s="5"/>
      <c r="E907" s="13"/>
      <c r="F907" s="13" t="s">
        <v>14</v>
      </c>
      <c r="G907" s="13"/>
      <c r="H907" s="32">
        <v>0</v>
      </c>
      <c r="I907" s="4"/>
    </row>
    <row r="908" spans="1:9" ht="18" customHeight="1" x14ac:dyDescent="0.2">
      <c r="A908" s="13"/>
      <c r="B908" s="13" t="s">
        <v>7</v>
      </c>
      <c r="C908" s="33">
        <v>2106777.48</v>
      </c>
      <c r="D908" s="34"/>
      <c r="E908" s="13"/>
      <c r="F908" s="13" t="s">
        <v>15</v>
      </c>
      <c r="G908" s="13"/>
      <c r="H908" s="7">
        <v>20360</v>
      </c>
      <c r="I908" s="7"/>
    </row>
    <row r="909" spans="1:9" ht="18" customHeight="1" x14ac:dyDescent="0.2">
      <c r="A909" s="13"/>
      <c r="B909" s="13" t="s">
        <v>8</v>
      </c>
      <c r="C909" s="35">
        <v>154866.87</v>
      </c>
      <c r="D909" s="34"/>
      <c r="E909" s="13"/>
      <c r="F909" s="13" t="s">
        <v>16</v>
      </c>
      <c r="G909" s="13"/>
      <c r="H909" s="7">
        <v>0</v>
      </c>
      <c r="I909" s="36"/>
    </row>
    <row r="910" spans="1:9" ht="18" customHeight="1" x14ac:dyDescent="0.2">
      <c r="A910" s="13"/>
      <c r="B910" s="13" t="s">
        <v>9</v>
      </c>
      <c r="C910" s="42">
        <v>966632.85</v>
      </c>
      <c r="D910" s="37"/>
      <c r="E910" s="13"/>
      <c r="F910" s="13" t="s">
        <v>17</v>
      </c>
      <c r="G910" s="13"/>
      <c r="H910" s="7">
        <v>24850</v>
      </c>
      <c r="I910" s="36"/>
    </row>
    <row r="911" spans="1:9" ht="18" customHeight="1" x14ac:dyDescent="0.2">
      <c r="A911" s="13"/>
      <c r="B911" s="13" t="s">
        <v>46</v>
      </c>
      <c r="C911" s="33">
        <v>0</v>
      </c>
      <c r="D911" s="38"/>
      <c r="E911" s="14"/>
      <c r="F911" s="13" t="s">
        <v>19</v>
      </c>
      <c r="G911" s="13"/>
      <c r="H911" s="7">
        <v>4000</v>
      </c>
      <c r="I911" s="36"/>
    </row>
    <row r="912" spans="1:9" ht="18" customHeight="1" x14ac:dyDescent="0.2">
      <c r="A912" s="13"/>
      <c r="B912" s="13" t="s">
        <v>11</v>
      </c>
      <c r="C912" s="33">
        <v>0</v>
      </c>
      <c r="D912" s="38"/>
      <c r="E912" s="14"/>
      <c r="F912" s="39" t="s">
        <v>20</v>
      </c>
      <c r="G912" s="40"/>
      <c r="H912" s="7">
        <v>25011.06</v>
      </c>
      <c r="I912" s="36"/>
    </row>
    <row r="913" spans="1:9" ht="18" customHeight="1" x14ac:dyDescent="0.2">
      <c r="A913" s="13"/>
      <c r="B913" s="13" t="s">
        <v>97</v>
      </c>
      <c r="C913" s="33">
        <v>0</v>
      </c>
      <c r="D913" s="38"/>
      <c r="E913" s="14"/>
      <c r="F913" s="13" t="s">
        <v>21</v>
      </c>
      <c r="G913" s="13"/>
      <c r="H913" s="7">
        <v>0</v>
      </c>
      <c r="I913" s="36"/>
    </row>
    <row r="914" spans="1:9" ht="18" customHeight="1" x14ac:dyDescent="0.2">
      <c r="A914" s="13"/>
      <c r="B914" s="13" t="s">
        <v>150</v>
      </c>
      <c r="C914" s="33">
        <v>0</v>
      </c>
      <c r="D914" s="41"/>
      <c r="E914" s="14"/>
      <c r="F914" s="13" t="s">
        <v>47</v>
      </c>
      <c r="G914" s="13"/>
      <c r="H914" s="7">
        <v>3000</v>
      </c>
      <c r="I914" s="36"/>
    </row>
    <row r="915" spans="1:9" ht="18" customHeight="1" x14ac:dyDescent="0.2">
      <c r="A915" s="13"/>
      <c r="B915" s="13"/>
      <c r="C915" s="33"/>
      <c r="D915" s="41">
        <f>C907+C908+C909+C910+C911+C912+C913+C914</f>
        <v>3228277.2</v>
      </c>
      <c r="E915" s="14"/>
      <c r="F915" s="13" t="s">
        <v>22</v>
      </c>
      <c r="G915" s="13"/>
      <c r="H915" s="7">
        <v>0</v>
      </c>
      <c r="I915" s="36"/>
    </row>
    <row r="916" spans="1:9" ht="18" customHeight="1" x14ac:dyDescent="0.2">
      <c r="A916" s="13" t="s">
        <v>28</v>
      </c>
      <c r="B916" s="13"/>
      <c r="C916" s="42">
        <v>121589</v>
      </c>
      <c r="D916" s="42"/>
      <c r="E916" s="16"/>
      <c r="F916" s="13" t="s">
        <v>23</v>
      </c>
      <c r="G916" s="13"/>
      <c r="H916" s="7">
        <v>63170.9</v>
      </c>
      <c r="I916" s="36"/>
    </row>
    <row r="917" spans="1:9" ht="18" customHeight="1" x14ac:dyDescent="0.2">
      <c r="A917" s="13" t="s">
        <v>30</v>
      </c>
      <c r="B917" s="13"/>
      <c r="C917" s="7">
        <v>1500</v>
      </c>
      <c r="D917" s="42"/>
      <c r="E917" s="16"/>
      <c r="F917" s="13" t="s">
        <v>24</v>
      </c>
      <c r="G917" s="13"/>
      <c r="H917" s="7">
        <v>0</v>
      </c>
      <c r="I917" s="36"/>
    </row>
    <row r="918" spans="1:9" ht="18" customHeight="1" x14ac:dyDescent="0.2">
      <c r="A918" s="13" t="s">
        <v>48</v>
      </c>
      <c r="B918" s="13"/>
      <c r="C918" s="7">
        <v>0</v>
      </c>
      <c r="D918" s="7"/>
      <c r="E918" s="16"/>
      <c r="F918" s="13" t="s">
        <v>49</v>
      </c>
      <c r="G918" s="13"/>
      <c r="H918" s="7">
        <v>390</v>
      </c>
      <c r="I918" s="36"/>
    </row>
    <row r="919" spans="1:9" ht="18" customHeight="1" x14ac:dyDescent="0.2">
      <c r="A919" s="13" t="s">
        <v>168</v>
      </c>
      <c r="B919" s="13"/>
      <c r="C919" s="7">
        <v>0</v>
      </c>
      <c r="D919" s="34"/>
      <c r="E919" s="13"/>
      <c r="F919" s="13" t="s">
        <v>50</v>
      </c>
      <c r="G919" s="13"/>
      <c r="H919" s="7">
        <v>0</v>
      </c>
      <c r="I919" s="36"/>
    </row>
    <row r="920" spans="1:9" ht="18" customHeight="1" x14ac:dyDescent="0.2">
      <c r="A920" s="13" t="s">
        <v>31</v>
      </c>
      <c r="B920" s="13"/>
      <c r="C920" s="7">
        <v>0</v>
      </c>
      <c r="D920" s="34"/>
      <c r="E920" s="13"/>
      <c r="F920" s="13" t="s">
        <v>31</v>
      </c>
      <c r="G920" s="13"/>
      <c r="H920" s="7">
        <v>0</v>
      </c>
      <c r="I920" s="36"/>
    </row>
    <row r="921" spans="1:9" ht="18" customHeight="1" x14ac:dyDescent="0.2">
      <c r="A921" s="13" t="s">
        <v>51</v>
      </c>
      <c r="B921" s="13"/>
      <c r="C921" s="7">
        <v>0</v>
      </c>
      <c r="D921" s="34"/>
      <c r="E921" s="13"/>
      <c r="F921" s="13" t="s">
        <v>159</v>
      </c>
      <c r="G921" s="13"/>
      <c r="H921" s="7">
        <v>0</v>
      </c>
      <c r="I921" s="7"/>
    </row>
    <row r="922" spans="1:9" ht="18" customHeight="1" x14ac:dyDescent="0.3">
      <c r="A922" s="13" t="s">
        <v>159</v>
      </c>
      <c r="B922" s="13"/>
      <c r="C922" s="7">
        <v>0</v>
      </c>
      <c r="D922" s="43"/>
      <c r="E922" s="13"/>
      <c r="F922" s="13" t="s">
        <v>160</v>
      </c>
      <c r="G922" s="44"/>
      <c r="H922" s="7">
        <v>0</v>
      </c>
      <c r="I922" s="46"/>
    </row>
    <row r="923" spans="1:9" ht="18" customHeight="1" x14ac:dyDescent="0.3">
      <c r="A923" s="13" t="s">
        <v>158</v>
      </c>
      <c r="B923" s="13"/>
      <c r="C923" s="42">
        <v>0</v>
      </c>
      <c r="D923" s="47"/>
      <c r="E923" s="13"/>
      <c r="F923" s="44"/>
      <c r="G923" s="44"/>
      <c r="H923" s="48"/>
      <c r="I923" s="49"/>
    </row>
    <row r="924" spans="1:9" ht="18" customHeight="1" thickBot="1" x14ac:dyDescent="0.25">
      <c r="A924" s="13" t="s">
        <v>50</v>
      </c>
      <c r="B924" s="13"/>
      <c r="C924" s="42">
        <v>0</v>
      </c>
      <c r="D924" s="7"/>
      <c r="E924" s="13"/>
      <c r="F924" s="13"/>
      <c r="G924" s="13"/>
      <c r="H924" s="50"/>
      <c r="I924" s="50">
        <f>H908+H909+H910+H911+H912+H913+H914+H915+H916+H917+H918+H919+H920+H921+H907+H922</f>
        <v>140781.96</v>
      </c>
    </row>
    <row r="925" spans="1:9" ht="18" customHeight="1" x14ac:dyDescent="0.2">
      <c r="A925" s="13"/>
      <c r="B925" s="13"/>
      <c r="C925" s="7"/>
      <c r="D925" s="7"/>
      <c r="E925" s="13"/>
      <c r="F925" s="13" t="s">
        <v>179</v>
      </c>
      <c r="G925" s="13"/>
      <c r="H925" s="42"/>
      <c r="I925" s="42"/>
    </row>
    <row r="926" spans="1:9" ht="18" customHeight="1" x14ac:dyDescent="0.2">
      <c r="A926" s="13"/>
      <c r="B926" s="13"/>
      <c r="C926" s="96"/>
      <c r="D926" s="52"/>
      <c r="E926" s="13"/>
      <c r="F926" s="13"/>
      <c r="G926" s="13" t="s">
        <v>6</v>
      </c>
      <c r="H926" s="7">
        <v>0</v>
      </c>
      <c r="I926" s="7"/>
    </row>
    <row r="927" spans="1:9" ht="18" customHeight="1" thickBot="1" x14ac:dyDescent="0.35">
      <c r="A927" s="13"/>
      <c r="B927" s="14"/>
      <c r="C927" s="99"/>
      <c r="D927" s="100">
        <f>C916+C917+C918+C919+C920+C921+C922+C923+C924+C925</f>
        <v>123089</v>
      </c>
      <c r="E927" s="13"/>
      <c r="F927" s="13"/>
      <c r="G927" s="13" t="s">
        <v>7</v>
      </c>
      <c r="H927" s="54">
        <v>2121911.52</v>
      </c>
      <c r="I927" s="7"/>
    </row>
    <row r="928" spans="1:9" ht="18" customHeight="1" x14ac:dyDescent="0.3">
      <c r="A928" s="13"/>
      <c r="B928" s="14"/>
      <c r="C928" s="98"/>
      <c r="D928" s="6"/>
      <c r="E928" s="13"/>
      <c r="F928" s="13"/>
      <c r="G928" s="13" t="s">
        <v>8</v>
      </c>
      <c r="H928" s="33">
        <v>122039.87</v>
      </c>
      <c r="I928" s="47"/>
    </row>
    <row r="929" spans="1:9" ht="18" customHeight="1" x14ac:dyDescent="0.2">
      <c r="A929" s="13"/>
      <c r="B929" s="13"/>
      <c r="C929" s="54"/>
      <c r="D929" s="34"/>
      <c r="E929" s="13"/>
      <c r="F929" s="13"/>
      <c r="G929" s="13" t="s">
        <v>9</v>
      </c>
      <c r="H929" s="33">
        <v>966632.85</v>
      </c>
      <c r="I929" s="47"/>
    </row>
    <row r="930" spans="1:9" ht="18" customHeight="1" x14ac:dyDescent="0.2">
      <c r="A930" s="13"/>
      <c r="B930" s="13"/>
      <c r="C930" s="47"/>
      <c r="D930" s="34"/>
      <c r="E930" s="13"/>
      <c r="F930" s="13"/>
      <c r="G930" s="61" t="s">
        <v>46</v>
      </c>
      <c r="H930" s="54">
        <v>0</v>
      </c>
      <c r="I930" s="7"/>
    </row>
    <row r="931" spans="1:9" ht="18" customHeight="1" x14ac:dyDescent="0.2">
      <c r="A931" s="13"/>
      <c r="B931" s="13"/>
      <c r="C931" s="47"/>
      <c r="D931" s="34"/>
      <c r="E931" s="13"/>
      <c r="F931" s="13"/>
      <c r="G931" s="61" t="s">
        <v>11</v>
      </c>
      <c r="H931" s="33">
        <v>0</v>
      </c>
      <c r="I931" s="47"/>
    </row>
    <row r="932" spans="1:9" ht="18" customHeight="1" x14ac:dyDescent="0.2">
      <c r="A932" s="13"/>
      <c r="B932" s="14"/>
      <c r="C932" s="47"/>
      <c r="D932" s="34"/>
      <c r="E932" s="13"/>
      <c r="F932" s="13"/>
      <c r="G932" s="55" t="s">
        <v>98</v>
      </c>
      <c r="H932" s="33">
        <v>0</v>
      </c>
      <c r="I932" s="47"/>
    </row>
    <row r="933" spans="1:9" ht="18" customHeight="1" thickBot="1" x14ac:dyDescent="0.25">
      <c r="A933" s="13"/>
      <c r="B933" s="14"/>
      <c r="C933" s="50"/>
      <c r="D933" s="51"/>
      <c r="E933" s="13"/>
      <c r="F933" s="13"/>
      <c r="G933" s="55" t="s">
        <v>152</v>
      </c>
      <c r="H933" s="56">
        <v>0</v>
      </c>
      <c r="I933" s="50">
        <f>H926+H928+H927+H929+H930+H932+H933</f>
        <v>3210584.24</v>
      </c>
    </row>
    <row r="934" spans="1:9" ht="18" customHeight="1" thickBot="1" x14ac:dyDescent="0.25">
      <c r="A934" s="13"/>
      <c r="B934" s="14"/>
      <c r="C934" s="95"/>
      <c r="D934" s="57">
        <f>D915+D927</f>
        <v>3351366.2</v>
      </c>
      <c r="E934" s="16"/>
      <c r="F934" s="13"/>
      <c r="G934" s="14"/>
      <c r="H934" s="58"/>
      <c r="I934" s="59">
        <f>I933+I924</f>
        <v>3351366.2</v>
      </c>
    </row>
    <row r="935" spans="1:9" ht="18" customHeight="1" thickTop="1" x14ac:dyDescent="0.2">
      <c r="A935" s="13"/>
      <c r="B935" s="14"/>
      <c r="C935" s="95"/>
      <c r="D935" s="16"/>
      <c r="E935" s="16"/>
      <c r="F935" s="13"/>
      <c r="G935" s="14"/>
      <c r="H935" s="16"/>
      <c r="I935" s="16"/>
    </row>
    <row r="936" spans="1:9" ht="18" customHeight="1" x14ac:dyDescent="0.2">
      <c r="A936" s="13"/>
      <c r="B936" s="13" t="s">
        <v>52</v>
      </c>
      <c r="C936" s="102" t="s">
        <v>52</v>
      </c>
      <c r="D936" s="102"/>
      <c r="E936" s="13"/>
      <c r="F936" s="13" t="s">
        <v>52</v>
      </c>
      <c r="G936" s="13"/>
      <c r="H936" s="13" t="s">
        <v>53</v>
      </c>
      <c r="I936" s="13"/>
    </row>
    <row r="937" spans="1:9" ht="23.25" customHeight="1" x14ac:dyDescent="0.2">
      <c r="A937" s="13"/>
      <c r="B937" s="20" t="s">
        <v>40</v>
      </c>
      <c r="C937" s="102" t="s">
        <v>39</v>
      </c>
      <c r="D937" s="102"/>
      <c r="E937" s="13"/>
      <c r="F937" s="13"/>
      <c r="G937" s="14" t="s">
        <v>38</v>
      </c>
      <c r="H937" s="13" t="s">
        <v>37</v>
      </c>
      <c r="I937" s="13"/>
    </row>
    <row r="938" spans="1:9" ht="18" customHeight="1" x14ac:dyDescent="0.2">
      <c r="A938" s="102" t="s">
        <v>42</v>
      </c>
      <c r="B938" s="102"/>
      <c r="C938" s="102"/>
      <c r="D938" s="102"/>
      <c r="E938" s="102"/>
      <c r="F938" s="102"/>
      <c r="G938" s="102"/>
      <c r="H938" s="102"/>
      <c r="I938" s="102"/>
    </row>
    <row r="939" spans="1:9" ht="18" customHeight="1" x14ac:dyDescent="0.2">
      <c r="A939" s="102" t="s">
        <v>43</v>
      </c>
      <c r="B939" s="102"/>
      <c r="C939" s="102"/>
      <c r="D939" s="102"/>
      <c r="E939" s="102"/>
      <c r="F939" s="102"/>
      <c r="G939" s="102"/>
      <c r="H939" s="102"/>
      <c r="I939" s="102"/>
    </row>
    <row r="940" spans="1:9" ht="18" customHeight="1" thickBot="1" x14ac:dyDescent="0.25">
      <c r="A940" s="105" t="s">
        <v>181</v>
      </c>
      <c r="B940" s="105"/>
      <c r="C940" s="105"/>
      <c r="D940" s="105"/>
      <c r="E940" s="105"/>
      <c r="F940" s="105"/>
      <c r="G940" s="105"/>
      <c r="H940" s="105"/>
      <c r="I940" s="105"/>
    </row>
    <row r="941" spans="1:9" ht="18" customHeight="1" thickTop="1" x14ac:dyDescent="0.2">
      <c r="A941" s="106" t="s">
        <v>44</v>
      </c>
      <c r="B941" s="107"/>
      <c r="C941" s="35"/>
      <c r="D941" s="6"/>
      <c r="E941" s="13"/>
      <c r="F941" s="106" t="s">
        <v>45</v>
      </c>
      <c r="G941" s="107"/>
      <c r="H941" s="3"/>
      <c r="I941" s="4"/>
    </row>
    <row r="942" spans="1:9" ht="18" customHeight="1" x14ac:dyDescent="0.2">
      <c r="A942" s="13" t="s">
        <v>182</v>
      </c>
      <c r="B942" s="13"/>
      <c r="C942" s="92"/>
      <c r="D942" s="11"/>
      <c r="E942" s="13"/>
      <c r="F942" s="13"/>
      <c r="G942" s="13"/>
      <c r="H942" s="9"/>
      <c r="I942" s="10"/>
    </row>
    <row r="943" spans="1:9" ht="18" customHeight="1" x14ac:dyDescent="0.2">
      <c r="A943" s="13"/>
      <c r="B943" s="13" t="s">
        <v>6</v>
      </c>
      <c r="C943" s="7">
        <v>0</v>
      </c>
      <c r="D943" s="5"/>
      <c r="E943" s="13"/>
      <c r="F943" s="13" t="s">
        <v>14</v>
      </c>
      <c r="G943" s="13"/>
      <c r="H943" s="32">
        <v>0</v>
      </c>
      <c r="I943" s="4"/>
    </row>
    <row r="944" spans="1:9" ht="18" customHeight="1" x14ac:dyDescent="0.2">
      <c r="A944" s="13"/>
      <c r="B944" s="13" t="s">
        <v>7</v>
      </c>
      <c r="C944" s="33">
        <v>2121911.52</v>
      </c>
      <c r="D944" s="34"/>
      <c r="E944" s="13"/>
      <c r="F944" s="13" t="s">
        <v>15</v>
      </c>
      <c r="G944" s="13"/>
      <c r="H944" s="7">
        <v>20360</v>
      </c>
      <c r="I944" s="7"/>
    </row>
    <row r="945" spans="1:9" ht="18" customHeight="1" x14ac:dyDescent="0.2">
      <c r="A945" s="13"/>
      <c r="B945" s="13" t="s">
        <v>8</v>
      </c>
      <c r="C945" s="35">
        <v>122039.87</v>
      </c>
      <c r="D945" s="34"/>
      <c r="E945" s="13"/>
      <c r="F945" s="13" t="s">
        <v>16</v>
      </c>
      <c r="G945" s="13"/>
      <c r="H945" s="7">
        <v>0</v>
      </c>
      <c r="I945" s="36"/>
    </row>
    <row r="946" spans="1:9" ht="18" customHeight="1" x14ac:dyDescent="0.2">
      <c r="A946" s="13"/>
      <c r="B946" s="13" t="s">
        <v>9</v>
      </c>
      <c r="C946" s="42">
        <v>966632.85</v>
      </c>
      <c r="D946" s="37"/>
      <c r="E946" s="13"/>
      <c r="F946" s="13" t="s">
        <v>17</v>
      </c>
      <c r="G946" s="13"/>
      <c r="H946" s="7">
        <v>24850</v>
      </c>
      <c r="I946" s="36"/>
    </row>
    <row r="947" spans="1:9" ht="18" customHeight="1" x14ac:dyDescent="0.2">
      <c r="A947" s="13"/>
      <c r="B947" s="13" t="s">
        <v>46</v>
      </c>
      <c r="C947" s="33">
        <v>0</v>
      </c>
      <c r="D947" s="38"/>
      <c r="E947" s="14"/>
      <c r="F947" s="13" t="s">
        <v>19</v>
      </c>
      <c r="G947" s="13"/>
      <c r="H947" s="7">
        <v>4000</v>
      </c>
      <c r="I947" s="36"/>
    </row>
    <row r="948" spans="1:9" ht="18" customHeight="1" x14ac:dyDescent="0.2">
      <c r="A948" s="13"/>
      <c r="B948" s="13" t="s">
        <v>11</v>
      </c>
      <c r="C948" s="33">
        <v>0</v>
      </c>
      <c r="D948" s="38"/>
      <c r="E948" s="14"/>
      <c r="F948" s="39" t="s">
        <v>20</v>
      </c>
      <c r="G948" s="40"/>
      <c r="H948" s="7">
        <v>21690</v>
      </c>
      <c r="I948" s="36"/>
    </row>
    <row r="949" spans="1:9" ht="18" customHeight="1" x14ac:dyDescent="0.2">
      <c r="A949" s="13"/>
      <c r="B949" s="13" t="s">
        <v>97</v>
      </c>
      <c r="C949" s="33">
        <v>0</v>
      </c>
      <c r="D949" s="38"/>
      <c r="E949" s="14"/>
      <c r="F949" s="13" t="s">
        <v>21</v>
      </c>
      <c r="G949" s="13"/>
      <c r="H949" s="7">
        <v>2890</v>
      </c>
      <c r="I949" s="36"/>
    </row>
    <row r="950" spans="1:9" ht="18" customHeight="1" x14ac:dyDescent="0.2">
      <c r="A950" s="13"/>
      <c r="B950" s="13" t="s">
        <v>150</v>
      </c>
      <c r="C950" s="33">
        <v>0</v>
      </c>
      <c r="D950" s="41"/>
      <c r="E950" s="14"/>
      <c r="F950" s="13" t="s">
        <v>47</v>
      </c>
      <c r="G950" s="13"/>
      <c r="H950" s="7">
        <v>0</v>
      </c>
      <c r="I950" s="36"/>
    </row>
    <row r="951" spans="1:9" ht="18" customHeight="1" x14ac:dyDescent="0.2">
      <c r="A951" s="13"/>
      <c r="B951" s="13"/>
      <c r="C951" s="33"/>
      <c r="D951" s="41">
        <f>C943+C944+C945+C946+C947+C948+C949+C950</f>
        <v>3210584.24</v>
      </c>
      <c r="E951" s="14"/>
      <c r="F951" s="13" t="s">
        <v>22</v>
      </c>
      <c r="G951" s="13"/>
      <c r="H951" s="7">
        <v>211.86</v>
      </c>
      <c r="I951" s="36"/>
    </row>
    <row r="952" spans="1:9" ht="18" customHeight="1" x14ac:dyDescent="0.2">
      <c r="A952" s="13" t="s">
        <v>28</v>
      </c>
      <c r="B952" s="13"/>
      <c r="C952" s="42">
        <v>134403</v>
      </c>
      <c r="D952" s="42"/>
      <c r="E952" s="16"/>
      <c r="F952" s="13" t="s">
        <v>23</v>
      </c>
      <c r="G952" s="13"/>
      <c r="H952" s="7">
        <v>0</v>
      </c>
      <c r="I952" s="36"/>
    </row>
    <row r="953" spans="1:9" ht="18" customHeight="1" x14ac:dyDescent="0.2">
      <c r="A953" s="13" t="s">
        <v>30</v>
      </c>
      <c r="B953" s="13"/>
      <c r="C953" s="7">
        <v>700</v>
      </c>
      <c r="D953" s="42"/>
      <c r="E953" s="16"/>
      <c r="F953" s="13" t="s">
        <v>24</v>
      </c>
      <c r="G953" s="13"/>
      <c r="H953" s="7">
        <v>0</v>
      </c>
      <c r="I953" s="36"/>
    </row>
    <row r="954" spans="1:9" ht="18" customHeight="1" x14ac:dyDescent="0.2">
      <c r="A954" s="13" t="s">
        <v>48</v>
      </c>
      <c r="B954" s="13"/>
      <c r="C954" s="7">
        <v>0</v>
      </c>
      <c r="D954" s="7"/>
      <c r="E954" s="16"/>
      <c r="F954" s="13" t="s">
        <v>49</v>
      </c>
      <c r="G954" s="13"/>
      <c r="H954" s="7">
        <v>0</v>
      </c>
      <c r="I954" s="36"/>
    </row>
    <row r="955" spans="1:9" ht="18" customHeight="1" x14ac:dyDescent="0.2">
      <c r="A955" s="13" t="s">
        <v>168</v>
      </c>
      <c r="B955" s="13"/>
      <c r="C955" s="7">
        <v>0</v>
      </c>
      <c r="D955" s="34"/>
      <c r="E955" s="13"/>
      <c r="F955" s="13" t="s">
        <v>50</v>
      </c>
      <c r="G955" s="13"/>
      <c r="H955" s="7">
        <v>0</v>
      </c>
      <c r="I955" s="36"/>
    </row>
    <row r="956" spans="1:9" ht="18" customHeight="1" x14ac:dyDescent="0.2">
      <c r="A956" s="13" t="s">
        <v>31</v>
      </c>
      <c r="B956" s="13"/>
      <c r="C956" s="7">
        <v>0</v>
      </c>
      <c r="D956" s="34"/>
      <c r="E956" s="13"/>
      <c r="F956" s="13" t="s">
        <v>31</v>
      </c>
      <c r="G956" s="13"/>
      <c r="H956" s="7">
        <v>0</v>
      </c>
      <c r="I956" s="36"/>
    </row>
    <row r="957" spans="1:9" ht="18" customHeight="1" x14ac:dyDescent="0.2">
      <c r="A957" s="13" t="s">
        <v>51</v>
      </c>
      <c r="B957" s="13"/>
      <c r="C957" s="7">
        <v>0</v>
      </c>
      <c r="D957" s="34"/>
      <c r="E957" s="13"/>
      <c r="F957" s="13" t="s">
        <v>159</v>
      </c>
      <c r="G957" s="13"/>
      <c r="H957" s="7">
        <v>0</v>
      </c>
      <c r="I957" s="7"/>
    </row>
    <row r="958" spans="1:9" ht="18" customHeight="1" x14ac:dyDescent="0.3">
      <c r="A958" s="13" t="s">
        <v>159</v>
      </c>
      <c r="B958" s="13"/>
      <c r="C958" s="7">
        <v>0</v>
      </c>
      <c r="D958" s="43"/>
      <c r="E958" s="13"/>
      <c r="F958" s="13" t="s">
        <v>160</v>
      </c>
      <c r="G958" s="44"/>
      <c r="H958" s="7">
        <v>0</v>
      </c>
      <c r="I958" s="46"/>
    </row>
    <row r="959" spans="1:9" ht="18" customHeight="1" x14ac:dyDescent="0.3">
      <c r="A959" s="13" t="s">
        <v>158</v>
      </c>
      <c r="B959" s="13"/>
      <c r="C959" s="42">
        <v>0</v>
      </c>
      <c r="D959" s="47"/>
      <c r="E959" s="13"/>
      <c r="F959" s="44"/>
      <c r="G959" s="44"/>
      <c r="H959" s="48"/>
      <c r="I959" s="49"/>
    </row>
    <row r="960" spans="1:9" ht="18" customHeight="1" thickBot="1" x14ac:dyDescent="0.25">
      <c r="A960" s="13" t="s">
        <v>50</v>
      </c>
      <c r="B960" s="13"/>
      <c r="C960" s="42">
        <v>0</v>
      </c>
      <c r="D960" s="7"/>
      <c r="E960" s="13"/>
      <c r="F960" s="13"/>
      <c r="G960" s="13"/>
      <c r="H960" s="50"/>
      <c r="I960" s="50">
        <f>H944+H945+H946+H947+H948+H949+H950+H951+H952+H953+H954+H955+H956+H957+H943+H958</f>
        <v>74001.86</v>
      </c>
    </row>
    <row r="961" spans="1:9" ht="18" customHeight="1" x14ac:dyDescent="0.2">
      <c r="A961" s="13"/>
      <c r="B961" s="13"/>
      <c r="C961" s="7"/>
      <c r="D961" s="7"/>
      <c r="E961" s="13"/>
      <c r="F961" s="13" t="s">
        <v>183</v>
      </c>
      <c r="G961" s="13"/>
      <c r="H961" s="42"/>
      <c r="I961" s="42"/>
    </row>
    <row r="962" spans="1:9" ht="18" customHeight="1" x14ac:dyDescent="0.2">
      <c r="A962" s="13"/>
      <c r="B962" s="13"/>
      <c r="C962" s="96"/>
      <c r="D962" s="52"/>
      <c r="E962" s="13"/>
      <c r="F962" s="13"/>
      <c r="G962" s="13" t="s">
        <v>6</v>
      </c>
      <c r="H962" s="7">
        <v>0</v>
      </c>
      <c r="I962" s="7"/>
    </row>
    <row r="963" spans="1:9" ht="18" customHeight="1" thickBot="1" x14ac:dyDescent="0.35">
      <c r="A963" s="13"/>
      <c r="B963" s="14"/>
      <c r="C963" s="99"/>
      <c r="D963" s="100">
        <f>C952+C953+C954+C955+C956+C957+C958+C959+C960+C961</f>
        <v>135103</v>
      </c>
      <c r="E963" s="13"/>
      <c r="F963" s="13"/>
      <c r="G963" s="13" t="s">
        <v>7</v>
      </c>
      <c r="H963" s="54">
        <v>2212487.66</v>
      </c>
      <c r="I963" s="7"/>
    </row>
    <row r="964" spans="1:9" ht="18" customHeight="1" x14ac:dyDescent="0.3">
      <c r="A964" s="13"/>
      <c r="B964" s="14"/>
      <c r="C964" s="98"/>
      <c r="D964" s="6"/>
      <c r="E964" s="13"/>
      <c r="F964" s="13"/>
      <c r="G964" s="13" t="s">
        <v>8</v>
      </c>
      <c r="H964" s="33">
        <v>92564.87</v>
      </c>
      <c r="I964" s="47"/>
    </row>
    <row r="965" spans="1:9" ht="18" customHeight="1" x14ac:dyDescent="0.2">
      <c r="A965" s="13"/>
      <c r="B965" s="13"/>
      <c r="C965" s="54"/>
      <c r="D965" s="34"/>
      <c r="E965" s="13"/>
      <c r="F965" s="13"/>
      <c r="G965" s="13" t="s">
        <v>9</v>
      </c>
      <c r="H965" s="33">
        <v>966632.85</v>
      </c>
      <c r="I965" s="47"/>
    </row>
    <row r="966" spans="1:9" ht="18" customHeight="1" x14ac:dyDescent="0.2">
      <c r="A966" s="13"/>
      <c r="B966" s="13"/>
      <c r="C966" s="47"/>
      <c r="D966" s="34"/>
      <c r="E966" s="13"/>
      <c r="F966" s="13"/>
      <c r="G966" s="61" t="s">
        <v>46</v>
      </c>
      <c r="H966" s="54">
        <v>0</v>
      </c>
      <c r="I966" s="7"/>
    </row>
    <row r="967" spans="1:9" ht="18" customHeight="1" x14ac:dyDescent="0.2">
      <c r="A967" s="13"/>
      <c r="B967" s="13"/>
      <c r="C967" s="47"/>
      <c r="D967" s="34"/>
      <c r="E967" s="13"/>
      <c r="F967" s="13"/>
      <c r="G967" s="61" t="s">
        <v>11</v>
      </c>
      <c r="H967" s="33">
        <v>0</v>
      </c>
      <c r="I967" s="47"/>
    </row>
    <row r="968" spans="1:9" ht="18" customHeight="1" x14ac:dyDescent="0.2">
      <c r="A968" s="13"/>
      <c r="B968" s="14"/>
      <c r="C968" s="47"/>
      <c r="D968" s="34"/>
      <c r="E968" s="13"/>
      <c r="F968" s="13"/>
      <c r="G968" s="55" t="s">
        <v>98</v>
      </c>
      <c r="H968" s="33">
        <v>0</v>
      </c>
      <c r="I968" s="47"/>
    </row>
    <row r="969" spans="1:9" ht="18" customHeight="1" thickBot="1" x14ac:dyDescent="0.25">
      <c r="A969" s="13"/>
      <c r="B969" s="14"/>
      <c r="C969" s="50"/>
      <c r="D969" s="51"/>
      <c r="E969" s="13"/>
      <c r="F969" s="13"/>
      <c r="G969" s="55" t="s">
        <v>152</v>
      </c>
      <c r="H969" s="56">
        <v>0</v>
      </c>
      <c r="I969" s="50">
        <f>H962+H964+H963+H965+H966+H968+H969</f>
        <v>3271685.3800000004</v>
      </c>
    </row>
    <row r="970" spans="1:9" ht="18" customHeight="1" thickBot="1" x14ac:dyDescent="0.25">
      <c r="A970" s="13"/>
      <c r="B970" s="14"/>
      <c r="C970" s="95"/>
      <c r="D970" s="57">
        <f>D951+D963</f>
        <v>3345687.24</v>
      </c>
      <c r="E970" s="16"/>
      <c r="F970" s="13"/>
      <c r="G970" s="14"/>
      <c r="H970" s="58"/>
      <c r="I970" s="59">
        <f>I969+I960</f>
        <v>3345687.24</v>
      </c>
    </row>
    <row r="971" spans="1:9" ht="18" customHeight="1" thickTop="1" x14ac:dyDescent="0.2">
      <c r="A971" s="13"/>
      <c r="B971" s="14"/>
      <c r="C971" s="95"/>
      <c r="D971" s="16"/>
      <c r="E971" s="16"/>
      <c r="F971" s="13"/>
      <c r="G971" s="14"/>
      <c r="H971" s="16"/>
      <c r="I971" s="16"/>
    </row>
    <row r="972" spans="1:9" ht="18" customHeight="1" x14ac:dyDescent="0.2">
      <c r="A972" s="13"/>
      <c r="B972" s="13" t="s">
        <v>52</v>
      </c>
      <c r="C972" s="102" t="s">
        <v>52</v>
      </c>
      <c r="D972" s="102"/>
      <c r="E972" s="13"/>
      <c r="F972" s="13" t="s">
        <v>52</v>
      </c>
      <c r="G972" s="13"/>
      <c r="H972" s="13" t="s">
        <v>53</v>
      </c>
      <c r="I972" s="13"/>
    </row>
    <row r="973" spans="1:9" ht="23.25" customHeight="1" x14ac:dyDescent="0.2">
      <c r="A973" s="13"/>
      <c r="B973" s="20" t="s">
        <v>40</v>
      </c>
      <c r="C973" s="102" t="s">
        <v>39</v>
      </c>
      <c r="D973" s="102"/>
      <c r="E973" s="13"/>
      <c r="F973" s="13"/>
      <c r="G973" s="14" t="s">
        <v>38</v>
      </c>
      <c r="H973" s="13" t="s">
        <v>37</v>
      </c>
      <c r="I973" s="13"/>
    </row>
    <row r="974" spans="1:9" ht="18" customHeight="1" x14ac:dyDescent="0.2">
      <c r="A974" s="102" t="s">
        <v>42</v>
      </c>
      <c r="B974" s="102"/>
      <c r="C974" s="102"/>
      <c r="D974" s="102"/>
      <c r="E974" s="102"/>
      <c r="F974" s="102"/>
      <c r="G974" s="102"/>
      <c r="H974" s="102"/>
      <c r="I974" s="102"/>
    </row>
    <row r="975" spans="1:9" ht="18" customHeight="1" x14ac:dyDescent="0.2">
      <c r="A975" s="102" t="s">
        <v>43</v>
      </c>
      <c r="B975" s="102"/>
      <c r="C975" s="102"/>
      <c r="D975" s="102"/>
      <c r="E975" s="102"/>
      <c r="F975" s="102"/>
      <c r="G975" s="102"/>
      <c r="H975" s="102"/>
      <c r="I975" s="102"/>
    </row>
    <row r="976" spans="1:9" ht="18" customHeight="1" thickBot="1" x14ac:dyDescent="0.25">
      <c r="A976" s="105" t="s">
        <v>185</v>
      </c>
      <c r="B976" s="105"/>
      <c r="C976" s="105"/>
      <c r="D976" s="105"/>
      <c r="E976" s="105"/>
      <c r="F976" s="105"/>
      <c r="G976" s="105"/>
      <c r="H976" s="105"/>
      <c r="I976" s="105"/>
    </row>
    <row r="977" spans="1:9" ht="18" customHeight="1" thickTop="1" x14ac:dyDescent="0.2">
      <c r="A977" s="106" t="s">
        <v>44</v>
      </c>
      <c r="B977" s="107"/>
      <c r="C977" s="35"/>
      <c r="D977" s="6"/>
      <c r="E977" s="13"/>
      <c r="F977" s="106" t="s">
        <v>45</v>
      </c>
      <c r="G977" s="107"/>
      <c r="H977" s="3"/>
      <c r="I977" s="4"/>
    </row>
    <row r="978" spans="1:9" ht="18" customHeight="1" x14ac:dyDescent="0.2">
      <c r="A978" s="13" t="s">
        <v>186</v>
      </c>
      <c r="B978" s="13"/>
      <c r="C978" s="92"/>
      <c r="D978" s="11"/>
      <c r="E978" s="13"/>
      <c r="F978" s="13"/>
      <c r="G978" s="13"/>
      <c r="H978" s="9"/>
      <c r="I978" s="10"/>
    </row>
    <row r="979" spans="1:9" ht="18" customHeight="1" x14ac:dyDescent="0.2">
      <c r="A979" s="13"/>
      <c r="B979" s="13" t="s">
        <v>6</v>
      </c>
      <c r="C979" s="7">
        <v>0</v>
      </c>
      <c r="D979" s="5"/>
      <c r="E979" s="13"/>
      <c r="F979" s="13" t="s">
        <v>14</v>
      </c>
      <c r="G979" s="13"/>
      <c r="H979" s="32">
        <v>0</v>
      </c>
      <c r="I979" s="4"/>
    </row>
    <row r="980" spans="1:9" ht="18" customHeight="1" x14ac:dyDescent="0.2">
      <c r="A980" s="13"/>
      <c r="B980" s="13" t="s">
        <v>7</v>
      </c>
      <c r="C980" s="33">
        <v>2212487.66</v>
      </c>
      <c r="D980" s="34"/>
      <c r="E980" s="13"/>
      <c r="F980" s="13" t="s">
        <v>15</v>
      </c>
      <c r="G980" s="13"/>
      <c r="H980" s="7">
        <v>20360</v>
      </c>
      <c r="I980" s="7"/>
    </row>
    <row r="981" spans="1:9" ht="18" customHeight="1" x14ac:dyDescent="0.2">
      <c r="A981" s="13"/>
      <c r="B981" s="13" t="s">
        <v>8</v>
      </c>
      <c r="C981" s="35">
        <v>92564.87</v>
      </c>
      <c r="D981" s="34"/>
      <c r="E981" s="13"/>
      <c r="F981" s="13" t="s">
        <v>16</v>
      </c>
      <c r="G981" s="13"/>
      <c r="H981" s="7">
        <v>0</v>
      </c>
      <c r="I981" s="36"/>
    </row>
    <row r="982" spans="1:9" ht="18" customHeight="1" x14ac:dyDescent="0.2">
      <c r="A982" s="13"/>
      <c r="B982" s="13" t="s">
        <v>9</v>
      </c>
      <c r="C982" s="42">
        <v>966632.85</v>
      </c>
      <c r="D982" s="37"/>
      <c r="E982" s="13"/>
      <c r="F982" s="13" t="s">
        <v>17</v>
      </c>
      <c r="G982" s="13"/>
      <c r="H982" s="7">
        <v>24850</v>
      </c>
      <c r="I982" s="36"/>
    </row>
    <row r="983" spans="1:9" ht="18" customHeight="1" x14ac:dyDescent="0.2">
      <c r="A983" s="13"/>
      <c r="B983" s="13" t="s">
        <v>46</v>
      </c>
      <c r="C983" s="33">
        <v>0</v>
      </c>
      <c r="D983" s="38"/>
      <c r="E983" s="14"/>
      <c r="F983" s="13" t="s">
        <v>19</v>
      </c>
      <c r="G983" s="13"/>
      <c r="H983" s="7">
        <v>4000</v>
      </c>
      <c r="I983" s="36"/>
    </row>
    <row r="984" spans="1:9" ht="18" customHeight="1" x14ac:dyDescent="0.2">
      <c r="A984" s="13"/>
      <c r="B984" s="13" t="s">
        <v>11</v>
      </c>
      <c r="C984" s="33">
        <v>0</v>
      </c>
      <c r="D984" s="38"/>
      <c r="E984" s="14"/>
      <c r="F984" s="39" t="s">
        <v>20</v>
      </c>
      <c r="G984" s="40"/>
      <c r="H984" s="7">
        <v>21690</v>
      </c>
      <c r="I984" s="36"/>
    </row>
    <row r="985" spans="1:9" ht="18" customHeight="1" x14ac:dyDescent="0.2">
      <c r="A985" s="13"/>
      <c r="B985" s="13" t="s">
        <v>97</v>
      </c>
      <c r="C985" s="33">
        <v>0</v>
      </c>
      <c r="D985" s="38"/>
      <c r="E985" s="14"/>
      <c r="F985" s="13" t="s">
        <v>21</v>
      </c>
      <c r="G985" s="13"/>
      <c r="H985" s="7">
        <v>18760</v>
      </c>
      <c r="I985" s="36"/>
    </row>
    <row r="986" spans="1:9" ht="18" customHeight="1" x14ac:dyDescent="0.2">
      <c r="A986" s="13"/>
      <c r="B986" s="13" t="s">
        <v>150</v>
      </c>
      <c r="C986" s="33">
        <v>0</v>
      </c>
      <c r="D986" s="41"/>
      <c r="E986" s="14"/>
      <c r="F986" s="13" t="s">
        <v>47</v>
      </c>
      <c r="G986" s="13"/>
      <c r="H986" s="7">
        <v>0</v>
      </c>
      <c r="I986" s="36"/>
    </row>
    <row r="987" spans="1:9" ht="18" customHeight="1" x14ac:dyDescent="0.2">
      <c r="A987" s="13"/>
      <c r="B987" s="13"/>
      <c r="C987" s="33"/>
      <c r="D987" s="41">
        <f>C979+C980+C981+C982+C983+C984+C985+C986</f>
        <v>3271685.3800000004</v>
      </c>
      <c r="E987" s="14"/>
      <c r="F987" s="13" t="s">
        <v>22</v>
      </c>
      <c r="G987" s="13"/>
      <c r="H987" s="7">
        <v>211.86</v>
      </c>
      <c r="I987" s="36"/>
    </row>
    <row r="988" spans="1:9" ht="18" customHeight="1" x14ac:dyDescent="0.2">
      <c r="A988" s="13" t="s">
        <v>28</v>
      </c>
      <c r="B988" s="13"/>
      <c r="C988" s="42">
        <v>107136</v>
      </c>
      <c r="D988" s="42"/>
      <c r="E988" s="16"/>
      <c r="F988" s="13" t="s">
        <v>23</v>
      </c>
      <c r="G988" s="13"/>
      <c r="H988" s="7">
        <v>0</v>
      </c>
      <c r="I988" s="36"/>
    </row>
    <row r="989" spans="1:9" ht="18" customHeight="1" x14ac:dyDescent="0.2">
      <c r="A989" s="13" t="s">
        <v>30</v>
      </c>
      <c r="B989" s="13"/>
      <c r="C989" s="7">
        <v>700</v>
      </c>
      <c r="D989" s="42"/>
      <c r="E989" s="16"/>
      <c r="F989" s="13" t="s">
        <v>24</v>
      </c>
      <c r="G989" s="13"/>
      <c r="H989" s="7">
        <v>0</v>
      </c>
      <c r="I989" s="36"/>
    </row>
    <row r="990" spans="1:9" ht="18" customHeight="1" x14ac:dyDescent="0.2">
      <c r="A990" s="13" t="s">
        <v>48</v>
      </c>
      <c r="B990" s="13"/>
      <c r="C990" s="7">
        <v>0</v>
      </c>
      <c r="D990" s="7"/>
      <c r="E990" s="16"/>
      <c r="F990" s="13" t="s">
        <v>49</v>
      </c>
      <c r="G990" s="13"/>
      <c r="H990" s="7">
        <v>0</v>
      </c>
      <c r="I990" s="36"/>
    </row>
    <row r="991" spans="1:9" ht="18" customHeight="1" x14ac:dyDescent="0.2">
      <c r="A991" s="13" t="s">
        <v>168</v>
      </c>
      <c r="B991" s="13"/>
      <c r="C991" s="7">
        <v>0</v>
      </c>
      <c r="D991" s="34"/>
      <c r="E991" s="13"/>
      <c r="F991" s="13" t="s">
        <v>50</v>
      </c>
      <c r="G991" s="13"/>
      <c r="H991" s="7">
        <v>0</v>
      </c>
      <c r="I991" s="36"/>
    </row>
    <row r="992" spans="1:9" ht="18" customHeight="1" x14ac:dyDescent="0.2">
      <c r="A992" s="13" t="s">
        <v>31</v>
      </c>
      <c r="B992" s="13"/>
      <c r="C992" s="7">
        <v>0</v>
      </c>
      <c r="D992" s="34"/>
      <c r="E992" s="13"/>
      <c r="F992" s="13" t="s">
        <v>31</v>
      </c>
      <c r="G992" s="13"/>
      <c r="H992" s="7">
        <v>0</v>
      </c>
      <c r="I992" s="36"/>
    </row>
    <row r="993" spans="1:9" ht="18" customHeight="1" x14ac:dyDescent="0.2">
      <c r="A993" s="13" t="s">
        <v>51</v>
      </c>
      <c r="B993" s="13"/>
      <c r="C993" s="7">
        <v>175.33</v>
      </c>
      <c r="D993" s="34"/>
      <c r="E993" s="13"/>
      <c r="F993" s="13" t="s">
        <v>159</v>
      </c>
      <c r="G993" s="13"/>
      <c r="H993" s="7">
        <v>0</v>
      </c>
      <c r="I993" s="7"/>
    </row>
    <row r="994" spans="1:9" ht="18" customHeight="1" x14ac:dyDescent="0.3">
      <c r="A994" s="13" t="s">
        <v>159</v>
      </c>
      <c r="B994" s="13"/>
      <c r="C994" s="7">
        <v>0</v>
      </c>
      <c r="D994" s="43"/>
      <c r="E994" s="13"/>
      <c r="F994" s="13" t="s">
        <v>160</v>
      </c>
      <c r="G994" s="44"/>
      <c r="H994" s="7">
        <v>0</v>
      </c>
      <c r="I994" s="46"/>
    </row>
    <row r="995" spans="1:9" ht="18" customHeight="1" x14ac:dyDescent="0.3">
      <c r="A995" s="13" t="s">
        <v>158</v>
      </c>
      <c r="B995" s="13"/>
      <c r="C995" s="42">
        <v>0</v>
      </c>
      <c r="D995" s="47"/>
      <c r="E995" s="13"/>
      <c r="F995" s="44"/>
      <c r="G995" s="44"/>
      <c r="H995" s="48"/>
      <c r="I995" s="49"/>
    </row>
    <row r="996" spans="1:9" ht="18" customHeight="1" thickBot="1" x14ac:dyDescent="0.25">
      <c r="A996" s="13" t="s">
        <v>50</v>
      </c>
      <c r="B996" s="13"/>
      <c r="C996" s="42">
        <v>0</v>
      </c>
      <c r="D996" s="7"/>
      <c r="E996" s="13"/>
      <c r="F996" s="13"/>
      <c r="G996" s="13"/>
      <c r="H996" s="50"/>
      <c r="I996" s="50">
        <f>H980+H981+H982+H983+H984+H985+H986+H987+H988+H989+H990+H991+H992+H993+H979+H994</f>
        <v>89871.86</v>
      </c>
    </row>
    <row r="997" spans="1:9" ht="18" customHeight="1" x14ac:dyDescent="0.2">
      <c r="A997" s="13"/>
      <c r="B997" s="13"/>
      <c r="C997" s="7"/>
      <c r="D997" s="7"/>
      <c r="E997" s="13"/>
      <c r="F997" s="13" t="s">
        <v>187</v>
      </c>
      <c r="G997" s="13"/>
      <c r="H997" s="42"/>
      <c r="I997" s="42"/>
    </row>
    <row r="998" spans="1:9" ht="18" customHeight="1" x14ac:dyDescent="0.2">
      <c r="A998" s="13"/>
      <c r="B998" s="13"/>
      <c r="C998" s="96"/>
      <c r="D998" s="52"/>
      <c r="E998" s="13"/>
      <c r="F998" s="13"/>
      <c r="G998" s="13" t="s">
        <v>6</v>
      </c>
      <c r="H998" s="7">
        <v>0</v>
      </c>
      <c r="I998" s="7"/>
    </row>
    <row r="999" spans="1:9" ht="18" customHeight="1" thickBot="1" x14ac:dyDescent="0.35">
      <c r="A999" s="13"/>
      <c r="B999" s="14"/>
      <c r="C999" s="99"/>
      <c r="D999" s="100">
        <f>C988+C989+C990+C991+C992+C993+C994+C995+C996+C997</f>
        <v>108011.33</v>
      </c>
      <c r="E999" s="13"/>
      <c r="F999" s="13"/>
      <c r="G999" s="13" t="s">
        <v>7</v>
      </c>
      <c r="H999" s="54">
        <v>2260739.13</v>
      </c>
      <c r="I999" s="7"/>
    </row>
    <row r="1000" spans="1:9" ht="18" customHeight="1" x14ac:dyDescent="0.3">
      <c r="A1000" s="13"/>
      <c r="B1000" s="14"/>
      <c r="C1000" s="98"/>
      <c r="D1000" s="6"/>
      <c r="E1000" s="13"/>
      <c r="F1000" s="13"/>
      <c r="G1000" s="13" t="s">
        <v>8</v>
      </c>
      <c r="H1000" s="33">
        <v>62452.87</v>
      </c>
      <c r="I1000" s="47"/>
    </row>
    <row r="1001" spans="1:9" ht="18" customHeight="1" x14ac:dyDescent="0.2">
      <c r="A1001" s="13"/>
      <c r="B1001" s="13"/>
      <c r="C1001" s="54"/>
      <c r="D1001" s="34"/>
      <c r="E1001" s="13"/>
      <c r="F1001" s="13"/>
      <c r="G1001" s="13" t="s">
        <v>9</v>
      </c>
      <c r="H1001" s="33">
        <v>966632.85</v>
      </c>
      <c r="I1001" s="47"/>
    </row>
    <row r="1002" spans="1:9" ht="18" customHeight="1" x14ac:dyDescent="0.2">
      <c r="A1002" s="13"/>
      <c r="B1002" s="13"/>
      <c r="C1002" s="47"/>
      <c r="D1002" s="34"/>
      <c r="E1002" s="13"/>
      <c r="F1002" s="13"/>
      <c r="G1002" s="61" t="s">
        <v>46</v>
      </c>
      <c r="H1002" s="54">
        <v>0</v>
      </c>
      <c r="I1002" s="7"/>
    </row>
    <row r="1003" spans="1:9" ht="18" customHeight="1" x14ac:dyDescent="0.2">
      <c r="A1003" s="13"/>
      <c r="B1003" s="13"/>
      <c r="C1003" s="47"/>
      <c r="D1003" s="34"/>
      <c r="E1003" s="13"/>
      <c r="F1003" s="13"/>
      <c r="G1003" s="61" t="s">
        <v>11</v>
      </c>
      <c r="H1003" s="33">
        <v>0</v>
      </c>
      <c r="I1003" s="47"/>
    </row>
    <row r="1004" spans="1:9" ht="18" customHeight="1" x14ac:dyDescent="0.2">
      <c r="A1004" s="13"/>
      <c r="B1004" s="14"/>
      <c r="C1004" s="47"/>
      <c r="D1004" s="34"/>
      <c r="E1004" s="13"/>
      <c r="F1004" s="13"/>
      <c r="G1004" s="55" t="s">
        <v>98</v>
      </c>
      <c r="H1004" s="33">
        <v>0</v>
      </c>
      <c r="I1004" s="47"/>
    </row>
    <row r="1005" spans="1:9" ht="18" customHeight="1" thickBot="1" x14ac:dyDescent="0.25">
      <c r="A1005" s="13"/>
      <c r="B1005" s="14"/>
      <c r="C1005" s="50"/>
      <c r="D1005" s="51"/>
      <c r="E1005" s="13"/>
      <c r="F1005" s="13"/>
      <c r="G1005" s="55" t="s">
        <v>152</v>
      </c>
      <c r="H1005" s="56">
        <v>0</v>
      </c>
      <c r="I1005" s="50">
        <f>H998+H1000+H999+H1001+H1002+H1004+H1005</f>
        <v>3289824.85</v>
      </c>
    </row>
    <row r="1006" spans="1:9" ht="18" customHeight="1" thickBot="1" x14ac:dyDescent="0.25">
      <c r="A1006" s="13"/>
      <c r="B1006" s="14"/>
      <c r="C1006" s="95"/>
      <c r="D1006" s="57">
        <f>D987+D999</f>
        <v>3379696.7100000004</v>
      </c>
      <c r="E1006" s="16"/>
      <c r="F1006" s="13"/>
      <c r="G1006" s="14"/>
      <c r="H1006" s="58"/>
      <c r="I1006" s="59">
        <f>I1005+I996</f>
        <v>3379696.71</v>
      </c>
    </row>
    <row r="1007" spans="1:9" ht="18" customHeight="1" thickTop="1" x14ac:dyDescent="0.2">
      <c r="A1007" s="13"/>
      <c r="B1007" s="14"/>
      <c r="C1007" s="95"/>
      <c r="D1007" s="16"/>
      <c r="E1007" s="16"/>
      <c r="F1007" s="13"/>
      <c r="G1007" s="14"/>
      <c r="H1007" s="16"/>
      <c r="I1007" s="16"/>
    </row>
    <row r="1008" spans="1:9" ht="18" customHeight="1" x14ac:dyDescent="0.2">
      <c r="A1008" s="13"/>
      <c r="B1008" s="13" t="s">
        <v>52</v>
      </c>
      <c r="C1008" s="102" t="s">
        <v>52</v>
      </c>
      <c r="D1008" s="102"/>
      <c r="E1008" s="13"/>
      <c r="F1008" s="13" t="s">
        <v>52</v>
      </c>
      <c r="G1008" s="13"/>
      <c r="H1008" s="13" t="s">
        <v>53</v>
      </c>
      <c r="I1008" s="13"/>
    </row>
    <row r="1009" spans="1:9" ht="23.25" customHeight="1" x14ac:dyDescent="0.2">
      <c r="A1009" s="13"/>
      <c r="B1009" s="20" t="s">
        <v>40</v>
      </c>
      <c r="C1009" s="102" t="s">
        <v>39</v>
      </c>
      <c r="D1009" s="102"/>
      <c r="E1009" s="13"/>
      <c r="F1009" s="13"/>
      <c r="G1009" s="14" t="s">
        <v>38</v>
      </c>
      <c r="H1009" s="13" t="s">
        <v>37</v>
      </c>
      <c r="I1009" s="13"/>
    </row>
    <row r="1010" spans="1:9" ht="18" customHeight="1" x14ac:dyDescent="0.2">
      <c r="A1010" s="102" t="s">
        <v>42</v>
      </c>
      <c r="B1010" s="102"/>
      <c r="C1010" s="102"/>
      <c r="D1010" s="102"/>
      <c r="E1010" s="102"/>
      <c r="F1010" s="102"/>
      <c r="G1010" s="102"/>
      <c r="H1010" s="102"/>
      <c r="I1010" s="102"/>
    </row>
    <row r="1011" spans="1:9" ht="18" customHeight="1" x14ac:dyDescent="0.2">
      <c r="A1011" s="102" t="s">
        <v>43</v>
      </c>
      <c r="B1011" s="102"/>
      <c r="C1011" s="102"/>
      <c r="D1011" s="102"/>
      <c r="E1011" s="102"/>
      <c r="F1011" s="102"/>
      <c r="G1011" s="102"/>
      <c r="H1011" s="102"/>
      <c r="I1011" s="102"/>
    </row>
    <row r="1012" spans="1:9" ht="18" customHeight="1" thickBot="1" x14ac:dyDescent="0.25">
      <c r="A1012" s="105" t="s">
        <v>189</v>
      </c>
      <c r="B1012" s="105"/>
      <c r="C1012" s="105"/>
      <c r="D1012" s="105"/>
      <c r="E1012" s="105"/>
      <c r="F1012" s="105"/>
      <c r="G1012" s="105"/>
      <c r="H1012" s="105"/>
      <c r="I1012" s="105"/>
    </row>
    <row r="1013" spans="1:9" ht="18" customHeight="1" thickTop="1" x14ac:dyDescent="0.2">
      <c r="A1013" s="106" t="s">
        <v>44</v>
      </c>
      <c r="B1013" s="107"/>
      <c r="C1013" s="35"/>
      <c r="D1013" s="6"/>
      <c r="E1013" s="13"/>
      <c r="F1013" s="106" t="s">
        <v>45</v>
      </c>
      <c r="G1013" s="107"/>
      <c r="H1013" s="3"/>
      <c r="I1013" s="4"/>
    </row>
    <row r="1014" spans="1:9" ht="18" customHeight="1" x14ac:dyDescent="0.2">
      <c r="A1014" s="13" t="s">
        <v>190</v>
      </c>
      <c r="B1014" s="13"/>
      <c r="C1014" s="92"/>
      <c r="D1014" s="11"/>
      <c r="E1014" s="13"/>
      <c r="F1014" s="13"/>
      <c r="G1014" s="13"/>
      <c r="H1014" s="9"/>
      <c r="I1014" s="10"/>
    </row>
    <row r="1015" spans="1:9" ht="18" customHeight="1" x14ac:dyDescent="0.2">
      <c r="A1015" s="13"/>
      <c r="B1015" s="13" t="s">
        <v>6</v>
      </c>
      <c r="C1015" s="7">
        <v>0</v>
      </c>
      <c r="D1015" s="5"/>
      <c r="E1015" s="13"/>
      <c r="F1015" s="13" t="s">
        <v>14</v>
      </c>
      <c r="G1015" s="13"/>
      <c r="H1015" s="32">
        <v>0</v>
      </c>
      <c r="I1015" s="4"/>
    </row>
    <row r="1016" spans="1:9" ht="18" customHeight="1" x14ac:dyDescent="0.2">
      <c r="A1016" s="13"/>
      <c r="B1016" s="13" t="s">
        <v>7</v>
      </c>
      <c r="C1016" s="33">
        <v>2260739.13</v>
      </c>
      <c r="D1016" s="34"/>
      <c r="E1016" s="13"/>
      <c r="F1016" s="13" t="s">
        <v>15</v>
      </c>
      <c r="G1016" s="13"/>
      <c r="H1016" s="7">
        <v>20360</v>
      </c>
      <c r="I1016" s="7"/>
    </row>
    <row r="1017" spans="1:9" ht="18" customHeight="1" x14ac:dyDescent="0.2">
      <c r="A1017" s="13"/>
      <c r="B1017" s="13" t="s">
        <v>8</v>
      </c>
      <c r="C1017" s="35">
        <v>62452.87</v>
      </c>
      <c r="D1017" s="34"/>
      <c r="E1017" s="13"/>
      <c r="F1017" s="13" t="s">
        <v>16</v>
      </c>
      <c r="G1017" s="13"/>
      <c r="H1017" s="7">
        <v>0</v>
      </c>
      <c r="I1017" s="36"/>
    </row>
    <row r="1018" spans="1:9" ht="18" customHeight="1" x14ac:dyDescent="0.2">
      <c r="A1018" s="13"/>
      <c r="B1018" s="13" t="s">
        <v>9</v>
      </c>
      <c r="C1018" s="42">
        <v>966632.85</v>
      </c>
      <c r="D1018" s="37"/>
      <c r="E1018" s="13"/>
      <c r="F1018" s="13" t="s">
        <v>17</v>
      </c>
      <c r="G1018" s="13"/>
      <c r="H1018" s="7">
        <v>24850</v>
      </c>
      <c r="I1018" s="36"/>
    </row>
    <row r="1019" spans="1:9" ht="18" customHeight="1" x14ac:dyDescent="0.2">
      <c r="A1019" s="13"/>
      <c r="B1019" s="13" t="s">
        <v>46</v>
      </c>
      <c r="C1019" s="33">
        <v>0</v>
      </c>
      <c r="D1019" s="38"/>
      <c r="E1019" s="14"/>
      <c r="F1019" s="13" t="s">
        <v>19</v>
      </c>
      <c r="G1019" s="13"/>
      <c r="H1019" s="7">
        <v>4000</v>
      </c>
      <c r="I1019" s="36"/>
    </row>
    <row r="1020" spans="1:9" ht="18" customHeight="1" x14ac:dyDescent="0.2">
      <c r="A1020" s="13"/>
      <c r="B1020" s="13" t="s">
        <v>11</v>
      </c>
      <c r="C1020" s="33">
        <v>0</v>
      </c>
      <c r="D1020" s="38"/>
      <c r="E1020" s="14"/>
      <c r="F1020" s="39" t="s">
        <v>20</v>
      </c>
      <c r="G1020" s="40"/>
      <c r="H1020" s="7">
        <v>21690</v>
      </c>
      <c r="I1020" s="36"/>
    </row>
    <row r="1021" spans="1:9" ht="18" customHeight="1" x14ac:dyDescent="0.2">
      <c r="A1021" s="13"/>
      <c r="B1021" s="13" t="s">
        <v>97</v>
      </c>
      <c r="C1021" s="33">
        <v>0</v>
      </c>
      <c r="D1021" s="38"/>
      <c r="E1021" s="14"/>
      <c r="F1021" s="13" t="s">
        <v>21</v>
      </c>
      <c r="G1021" s="13"/>
      <c r="H1021" s="7">
        <v>0</v>
      </c>
      <c r="I1021" s="36"/>
    </row>
    <row r="1022" spans="1:9" ht="18" customHeight="1" x14ac:dyDescent="0.2">
      <c r="A1022" s="13"/>
      <c r="B1022" s="13" t="s">
        <v>150</v>
      </c>
      <c r="C1022" s="33">
        <v>0</v>
      </c>
      <c r="D1022" s="41"/>
      <c r="E1022" s="14"/>
      <c r="F1022" s="13" t="s">
        <v>47</v>
      </c>
      <c r="G1022" s="13"/>
      <c r="H1022" s="7">
        <v>0</v>
      </c>
      <c r="I1022" s="36"/>
    </row>
    <row r="1023" spans="1:9" ht="18" customHeight="1" x14ac:dyDescent="0.2">
      <c r="A1023" s="13"/>
      <c r="B1023" s="13"/>
      <c r="C1023" s="33"/>
      <c r="D1023" s="41">
        <f>C1015+C1016+C1017+C1018+C1019+C1020+C1021+C1022</f>
        <v>3289824.85</v>
      </c>
      <c r="E1023" s="14"/>
      <c r="F1023" s="13" t="s">
        <v>22</v>
      </c>
      <c r="G1023" s="13"/>
      <c r="H1023" s="7">
        <f>211.86+55998.98</f>
        <v>56210.840000000004</v>
      </c>
      <c r="I1023" s="36"/>
    </row>
    <row r="1024" spans="1:9" ht="18" customHeight="1" x14ac:dyDescent="0.2">
      <c r="A1024" s="13" t="s">
        <v>28</v>
      </c>
      <c r="B1024" s="13"/>
      <c r="C1024" s="42">
        <v>84646.69</v>
      </c>
      <c r="D1024" s="42"/>
      <c r="E1024" s="16"/>
      <c r="F1024" s="13" t="s">
        <v>23</v>
      </c>
      <c r="G1024" s="13"/>
      <c r="H1024" s="7">
        <v>0</v>
      </c>
      <c r="I1024" s="36"/>
    </row>
    <row r="1025" spans="1:9" ht="18" customHeight="1" x14ac:dyDescent="0.2">
      <c r="A1025" s="13" t="s">
        <v>30</v>
      </c>
      <c r="B1025" s="13"/>
      <c r="C1025" s="7">
        <v>2500</v>
      </c>
      <c r="D1025" s="42"/>
      <c r="E1025" s="16"/>
      <c r="F1025" s="13" t="s">
        <v>24</v>
      </c>
      <c r="G1025" s="13"/>
      <c r="H1025" s="7">
        <v>0</v>
      </c>
      <c r="I1025" s="36"/>
    </row>
    <row r="1026" spans="1:9" ht="18" customHeight="1" x14ac:dyDescent="0.2">
      <c r="A1026" s="13" t="s">
        <v>48</v>
      </c>
      <c r="B1026" s="13"/>
      <c r="C1026" s="7">
        <v>0</v>
      </c>
      <c r="D1026" s="7"/>
      <c r="E1026" s="16"/>
      <c r="F1026" s="13" t="s">
        <v>49</v>
      </c>
      <c r="G1026" s="13"/>
      <c r="H1026" s="7">
        <v>175.33</v>
      </c>
      <c r="I1026" s="36"/>
    </row>
    <row r="1027" spans="1:9" ht="18" customHeight="1" x14ac:dyDescent="0.2">
      <c r="A1027" s="13" t="s">
        <v>168</v>
      </c>
      <c r="B1027" s="13"/>
      <c r="C1027" s="7">
        <v>0</v>
      </c>
      <c r="D1027" s="34"/>
      <c r="E1027" s="13"/>
      <c r="F1027" s="13" t="s">
        <v>50</v>
      </c>
      <c r="G1027" s="13"/>
      <c r="H1027" s="7">
        <v>0</v>
      </c>
      <c r="I1027" s="36"/>
    </row>
    <row r="1028" spans="1:9" ht="18" customHeight="1" x14ac:dyDescent="0.2">
      <c r="A1028" s="13" t="s">
        <v>31</v>
      </c>
      <c r="B1028" s="13"/>
      <c r="C1028" s="7">
        <v>0</v>
      </c>
      <c r="D1028" s="34"/>
      <c r="E1028" s="13"/>
      <c r="F1028" s="13" t="s">
        <v>31</v>
      </c>
      <c r="G1028" s="13"/>
      <c r="H1028" s="7">
        <v>0</v>
      </c>
      <c r="I1028" s="36"/>
    </row>
    <row r="1029" spans="1:9" ht="18" customHeight="1" x14ac:dyDescent="0.2">
      <c r="A1029" s="13" t="s">
        <v>51</v>
      </c>
      <c r="B1029" s="13"/>
      <c r="C1029" s="7">
        <v>0</v>
      </c>
      <c r="D1029" s="34"/>
      <c r="E1029" s="13"/>
      <c r="F1029" s="13" t="s">
        <v>159</v>
      </c>
      <c r="G1029" s="13"/>
      <c r="H1029" s="7">
        <v>0</v>
      </c>
      <c r="I1029" s="7"/>
    </row>
    <row r="1030" spans="1:9" ht="18" customHeight="1" x14ac:dyDescent="0.3">
      <c r="A1030" s="13" t="s">
        <v>159</v>
      </c>
      <c r="B1030" s="13"/>
      <c r="C1030" s="7">
        <v>0</v>
      </c>
      <c r="D1030" s="43"/>
      <c r="E1030" s="13"/>
      <c r="F1030" s="13" t="s">
        <v>160</v>
      </c>
      <c r="G1030" s="44"/>
      <c r="H1030" s="7">
        <v>0</v>
      </c>
      <c r="I1030" s="46"/>
    </row>
    <row r="1031" spans="1:9" ht="18" customHeight="1" x14ac:dyDescent="0.3">
      <c r="A1031" s="13" t="s">
        <v>158</v>
      </c>
      <c r="B1031" s="13"/>
      <c r="C1031" s="42">
        <v>0</v>
      </c>
      <c r="D1031" s="47"/>
      <c r="E1031" s="13"/>
      <c r="F1031" s="44"/>
      <c r="G1031" s="44"/>
      <c r="H1031" s="48"/>
      <c r="I1031" s="49"/>
    </row>
    <row r="1032" spans="1:9" ht="18" customHeight="1" thickBot="1" x14ac:dyDescent="0.25">
      <c r="A1032" s="13" t="s">
        <v>50</v>
      </c>
      <c r="B1032" s="13"/>
      <c r="C1032" s="42">
        <v>0</v>
      </c>
      <c r="D1032" s="7"/>
      <c r="E1032" s="13"/>
      <c r="F1032" s="13"/>
      <c r="G1032" s="13"/>
      <c r="H1032" s="50"/>
      <c r="I1032" s="50">
        <f>H1016+H1017+H1018+H1019+H1020+H1021+H1022+H1023+H1024+H1025+H1026+H1027+H1028+H1029+H1015+H1030</f>
        <v>127286.17</v>
      </c>
    </row>
    <row r="1033" spans="1:9" ht="18" customHeight="1" x14ac:dyDescent="0.2">
      <c r="A1033" s="13"/>
      <c r="B1033" s="13"/>
      <c r="C1033" s="7"/>
      <c r="D1033" s="7"/>
      <c r="E1033" s="13"/>
      <c r="F1033" s="13" t="s">
        <v>191</v>
      </c>
      <c r="G1033" s="13"/>
      <c r="H1033" s="42"/>
      <c r="I1033" s="42"/>
    </row>
    <row r="1034" spans="1:9" ht="18" customHeight="1" x14ac:dyDescent="0.2">
      <c r="A1034" s="13"/>
      <c r="B1034" s="13"/>
      <c r="C1034" s="96"/>
      <c r="D1034" s="52"/>
      <c r="E1034" s="13"/>
      <c r="F1034" s="13"/>
      <c r="G1034" s="13" t="s">
        <v>6</v>
      </c>
      <c r="H1034" s="7">
        <v>0</v>
      </c>
      <c r="I1034" s="7"/>
    </row>
    <row r="1035" spans="1:9" ht="18" customHeight="1" thickBot="1" x14ac:dyDescent="0.35">
      <c r="A1035" s="13"/>
      <c r="B1035" s="14"/>
      <c r="C1035" s="99"/>
      <c r="D1035" s="100">
        <f>C1024+C1025+C1026+C1027+C1028+C1029+C1030+C1031+C1032+C1033</f>
        <v>87146.69</v>
      </c>
      <c r="E1035" s="13"/>
      <c r="F1035" s="13"/>
      <c r="G1035" s="13" t="s">
        <v>7</v>
      </c>
      <c r="H1035" s="54">
        <v>2253511.5099999998</v>
      </c>
      <c r="I1035" s="7"/>
    </row>
    <row r="1036" spans="1:9" ht="18" customHeight="1" x14ac:dyDescent="0.3">
      <c r="A1036" s="13"/>
      <c r="B1036" s="14"/>
      <c r="C1036" s="98"/>
      <c r="D1036" s="6"/>
      <c r="E1036" s="13"/>
      <c r="F1036" s="13"/>
      <c r="G1036" s="13" t="s">
        <v>8</v>
      </c>
      <c r="H1036" s="33">
        <v>29541.01</v>
      </c>
      <c r="I1036" s="47"/>
    </row>
    <row r="1037" spans="1:9" ht="18" customHeight="1" x14ac:dyDescent="0.2">
      <c r="A1037" s="13"/>
      <c r="B1037" s="13"/>
      <c r="C1037" s="54"/>
      <c r="D1037" s="34"/>
      <c r="E1037" s="13"/>
      <c r="F1037" s="13"/>
      <c r="G1037" s="13" t="s">
        <v>9</v>
      </c>
      <c r="H1037" s="33">
        <v>966632.85</v>
      </c>
      <c r="I1037" s="47"/>
    </row>
    <row r="1038" spans="1:9" ht="18" customHeight="1" x14ac:dyDescent="0.2">
      <c r="A1038" s="13"/>
      <c r="B1038" s="13"/>
      <c r="C1038" s="47"/>
      <c r="D1038" s="34"/>
      <c r="E1038" s="13"/>
      <c r="F1038" s="13"/>
      <c r="G1038" s="61" t="s">
        <v>46</v>
      </c>
      <c r="H1038" s="54">
        <v>0</v>
      </c>
      <c r="I1038" s="7"/>
    </row>
    <row r="1039" spans="1:9" ht="18" customHeight="1" x14ac:dyDescent="0.2">
      <c r="A1039" s="13"/>
      <c r="B1039" s="13"/>
      <c r="C1039" s="47"/>
      <c r="D1039" s="34"/>
      <c r="E1039" s="13"/>
      <c r="F1039" s="13"/>
      <c r="G1039" s="61" t="s">
        <v>11</v>
      </c>
      <c r="H1039" s="33">
        <v>0</v>
      </c>
      <c r="I1039" s="47"/>
    </row>
    <row r="1040" spans="1:9" ht="18" customHeight="1" x14ac:dyDescent="0.2">
      <c r="A1040" s="13"/>
      <c r="B1040" s="14"/>
      <c r="C1040" s="47"/>
      <c r="D1040" s="34"/>
      <c r="E1040" s="13"/>
      <c r="F1040" s="13"/>
      <c r="G1040" s="55" t="s">
        <v>98</v>
      </c>
      <c r="H1040" s="33">
        <v>0</v>
      </c>
      <c r="I1040" s="47"/>
    </row>
    <row r="1041" spans="1:9" ht="18" customHeight="1" thickBot="1" x14ac:dyDescent="0.25">
      <c r="A1041" s="13"/>
      <c r="B1041" s="14"/>
      <c r="C1041" s="50"/>
      <c r="D1041" s="51"/>
      <c r="E1041" s="13"/>
      <c r="F1041" s="13"/>
      <c r="G1041" s="55" t="s">
        <v>152</v>
      </c>
      <c r="H1041" s="56">
        <v>0</v>
      </c>
      <c r="I1041" s="50">
        <f>H1034+H1036+H1035+H1037+H1038+H1040+H1041</f>
        <v>3249685.3699999996</v>
      </c>
    </row>
    <row r="1042" spans="1:9" ht="18" customHeight="1" thickBot="1" x14ac:dyDescent="0.25">
      <c r="A1042" s="13"/>
      <c r="B1042" s="14"/>
      <c r="C1042" s="95"/>
      <c r="D1042" s="57">
        <f>D1023+D1035</f>
        <v>3376971.54</v>
      </c>
      <c r="E1042" s="16"/>
      <c r="F1042" s="13"/>
      <c r="G1042" s="14"/>
      <c r="H1042" s="58"/>
      <c r="I1042" s="59">
        <f>I1041+I1032</f>
        <v>3376971.5399999996</v>
      </c>
    </row>
    <row r="1043" spans="1:9" ht="18" customHeight="1" thickTop="1" x14ac:dyDescent="0.2">
      <c r="A1043" s="13"/>
      <c r="B1043" s="14"/>
      <c r="C1043" s="95"/>
      <c r="D1043" s="16"/>
      <c r="E1043" s="16"/>
      <c r="F1043" s="13"/>
      <c r="G1043" s="14"/>
      <c r="H1043" s="16"/>
      <c r="I1043" s="16"/>
    </row>
    <row r="1044" spans="1:9" ht="18" customHeight="1" x14ac:dyDescent="0.2">
      <c r="A1044" s="13"/>
      <c r="B1044" s="13" t="s">
        <v>52</v>
      </c>
      <c r="C1044" s="102" t="s">
        <v>52</v>
      </c>
      <c r="D1044" s="102"/>
      <c r="E1044" s="13"/>
      <c r="F1044" s="13" t="s">
        <v>52</v>
      </c>
      <c r="G1044" s="13"/>
      <c r="H1044" s="13" t="s">
        <v>53</v>
      </c>
      <c r="I1044" s="13"/>
    </row>
    <row r="1045" spans="1:9" ht="23.25" customHeight="1" x14ac:dyDescent="0.2">
      <c r="A1045" s="13"/>
      <c r="B1045" s="20" t="s">
        <v>40</v>
      </c>
      <c r="C1045" s="102" t="s">
        <v>39</v>
      </c>
      <c r="D1045" s="102"/>
      <c r="E1045" s="13"/>
      <c r="F1045" s="13"/>
      <c r="G1045" s="14" t="s">
        <v>38</v>
      </c>
      <c r="H1045" s="13" t="s">
        <v>37</v>
      </c>
      <c r="I1045" s="13"/>
    </row>
    <row r="1046" spans="1:9" ht="18" customHeight="1" x14ac:dyDescent="0.2">
      <c r="A1046" s="102" t="s">
        <v>42</v>
      </c>
      <c r="B1046" s="102"/>
      <c r="C1046" s="102"/>
      <c r="D1046" s="102"/>
      <c r="E1046" s="102"/>
      <c r="F1046" s="102"/>
      <c r="G1046" s="102"/>
      <c r="H1046" s="102"/>
      <c r="I1046" s="102"/>
    </row>
    <row r="1047" spans="1:9" ht="18" customHeight="1" x14ac:dyDescent="0.2">
      <c r="A1047" s="102" t="s">
        <v>43</v>
      </c>
      <c r="B1047" s="102"/>
      <c r="C1047" s="102"/>
      <c r="D1047" s="102"/>
      <c r="E1047" s="102"/>
      <c r="F1047" s="102"/>
      <c r="G1047" s="102"/>
      <c r="H1047" s="102"/>
      <c r="I1047" s="102"/>
    </row>
    <row r="1048" spans="1:9" ht="18" customHeight="1" thickBot="1" x14ac:dyDescent="0.25">
      <c r="A1048" s="105" t="s">
        <v>193</v>
      </c>
      <c r="B1048" s="105"/>
      <c r="C1048" s="105"/>
      <c r="D1048" s="105"/>
      <c r="E1048" s="105"/>
      <c r="F1048" s="105"/>
      <c r="G1048" s="105"/>
      <c r="H1048" s="105"/>
      <c r="I1048" s="105"/>
    </row>
    <row r="1049" spans="1:9" ht="18" customHeight="1" thickTop="1" x14ac:dyDescent="0.2">
      <c r="A1049" s="106" t="s">
        <v>44</v>
      </c>
      <c r="B1049" s="107"/>
      <c r="C1049" s="35"/>
      <c r="D1049" s="6"/>
      <c r="E1049" s="13"/>
      <c r="F1049" s="106" t="s">
        <v>45</v>
      </c>
      <c r="G1049" s="107"/>
      <c r="H1049" s="3"/>
      <c r="I1049" s="4"/>
    </row>
    <row r="1050" spans="1:9" ht="18" customHeight="1" x14ac:dyDescent="0.2">
      <c r="A1050" s="13" t="s">
        <v>196</v>
      </c>
      <c r="B1050" s="13"/>
      <c r="C1050" s="92"/>
      <c r="D1050" s="11"/>
      <c r="E1050" s="13"/>
      <c r="F1050" s="13"/>
      <c r="G1050" s="13"/>
      <c r="H1050" s="9"/>
      <c r="I1050" s="10"/>
    </row>
    <row r="1051" spans="1:9" ht="18" customHeight="1" x14ac:dyDescent="0.2">
      <c r="A1051" s="13"/>
      <c r="B1051" s="13" t="s">
        <v>6</v>
      </c>
      <c r="C1051" s="7">
        <v>0</v>
      </c>
      <c r="D1051" s="5"/>
      <c r="E1051" s="13"/>
      <c r="F1051" s="13" t="s">
        <v>14</v>
      </c>
      <c r="G1051" s="13"/>
      <c r="H1051" s="32">
        <v>0</v>
      </c>
      <c r="I1051" s="4"/>
    </row>
    <row r="1052" spans="1:9" ht="18" customHeight="1" x14ac:dyDescent="0.2">
      <c r="A1052" s="13"/>
      <c r="B1052" s="13" t="s">
        <v>7</v>
      </c>
      <c r="C1052" s="33">
        <v>2253511.5099999998</v>
      </c>
      <c r="D1052" s="34"/>
      <c r="E1052" s="13"/>
      <c r="F1052" s="13" t="s">
        <v>15</v>
      </c>
      <c r="G1052" s="13"/>
      <c r="H1052" s="7">
        <v>20360</v>
      </c>
      <c r="I1052" s="7"/>
    </row>
    <row r="1053" spans="1:9" ht="18" customHeight="1" x14ac:dyDescent="0.2">
      <c r="A1053" s="13"/>
      <c r="B1053" s="13" t="s">
        <v>8</v>
      </c>
      <c r="C1053" s="35">
        <v>29541.01</v>
      </c>
      <c r="D1053" s="34"/>
      <c r="E1053" s="13"/>
      <c r="F1053" s="13" t="s">
        <v>16</v>
      </c>
      <c r="G1053" s="13"/>
      <c r="H1053" s="7">
        <v>0</v>
      </c>
      <c r="I1053" s="36"/>
    </row>
    <row r="1054" spans="1:9" ht="18" customHeight="1" x14ac:dyDescent="0.2">
      <c r="A1054" s="13"/>
      <c r="B1054" s="13" t="s">
        <v>9</v>
      </c>
      <c r="C1054" s="42">
        <v>966632.85</v>
      </c>
      <c r="D1054" s="37"/>
      <c r="E1054" s="13"/>
      <c r="F1054" s="13" t="s">
        <v>17</v>
      </c>
      <c r="G1054" s="13"/>
      <c r="H1054" s="7">
        <v>24850</v>
      </c>
      <c r="I1054" s="36"/>
    </row>
    <row r="1055" spans="1:9" ht="18" customHeight="1" x14ac:dyDescent="0.2">
      <c r="A1055" s="13"/>
      <c r="B1055" s="13" t="s">
        <v>46</v>
      </c>
      <c r="C1055" s="33">
        <v>0</v>
      </c>
      <c r="D1055" s="38"/>
      <c r="E1055" s="14"/>
      <c r="F1055" s="13" t="s">
        <v>19</v>
      </c>
      <c r="G1055" s="13"/>
      <c r="H1055" s="7">
        <v>4000</v>
      </c>
      <c r="I1055" s="36"/>
    </row>
    <row r="1056" spans="1:9" ht="18" customHeight="1" x14ac:dyDescent="0.2">
      <c r="A1056" s="13"/>
      <c r="B1056" s="13" t="s">
        <v>11</v>
      </c>
      <c r="C1056" s="33">
        <v>0</v>
      </c>
      <c r="D1056" s="38"/>
      <c r="E1056" s="14"/>
      <c r="F1056" s="39" t="s">
        <v>20</v>
      </c>
      <c r="G1056" s="40"/>
      <c r="H1056" s="7">
        <v>21690</v>
      </c>
      <c r="I1056" s="36"/>
    </row>
    <row r="1057" spans="1:9" ht="18" customHeight="1" x14ac:dyDescent="0.2">
      <c r="A1057" s="13"/>
      <c r="B1057" s="13" t="s">
        <v>97</v>
      </c>
      <c r="C1057" s="33">
        <v>0</v>
      </c>
      <c r="D1057" s="38"/>
      <c r="E1057" s="14"/>
      <c r="F1057" s="13" t="s">
        <v>21</v>
      </c>
      <c r="G1057" s="13"/>
      <c r="H1057" s="7">
        <v>0</v>
      </c>
      <c r="I1057" s="36"/>
    </row>
    <row r="1058" spans="1:9" ht="18" customHeight="1" x14ac:dyDescent="0.2">
      <c r="A1058" s="13"/>
      <c r="B1058" s="13" t="s">
        <v>150</v>
      </c>
      <c r="C1058" s="33">
        <v>0</v>
      </c>
      <c r="D1058" s="41"/>
      <c r="E1058" s="14"/>
      <c r="F1058" s="13" t="s">
        <v>47</v>
      </c>
      <c r="G1058" s="13"/>
      <c r="H1058" s="7">
        <v>0</v>
      </c>
      <c r="I1058" s="36"/>
    </row>
    <row r="1059" spans="1:9" ht="18" customHeight="1" x14ac:dyDescent="0.2">
      <c r="A1059" s="13"/>
      <c r="B1059" s="13"/>
      <c r="C1059" s="33"/>
      <c r="D1059" s="41">
        <f>C1051+C1052+C1053+C1054+C1055+C1056+C1057+C1058</f>
        <v>3249685.3699999996</v>
      </c>
      <c r="E1059" s="14"/>
      <c r="F1059" s="13" t="s">
        <v>22</v>
      </c>
      <c r="G1059" s="13"/>
      <c r="H1059" s="7">
        <v>211.86</v>
      </c>
      <c r="I1059" s="36"/>
    </row>
    <row r="1060" spans="1:9" ht="18" customHeight="1" x14ac:dyDescent="0.2">
      <c r="A1060" s="13" t="s">
        <v>28</v>
      </c>
      <c r="B1060" s="13"/>
      <c r="C1060" s="42">
        <v>136814</v>
      </c>
      <c r="D1060" s="42"/>
      <c r="E1060" s="16"/>
      <c r="F1060" s="13" t="s">
        <v>23</v>
      </c>
      <c r="G1060" s="13"/>
      <c r="H1060" s="7">
        <v>0</v>
      </c>
      <c r="I1060" s="36"/>
    </row>
    <row r="1061" spans="1:9" ht="18" customHeight="1" x14ac:dyDescent="0.2">
      <c r="A1061" s="13" t="s">
        <v>30</v>
      </c>
      <c r="B1061" s="13"/>
      <c r="C1061" s="7">
        <v>200</v>
      </c>
      <c r="D1061" s="42"/>
      <c r="E1061" s="16"/>
      <c r="F1061" s="13" t="s">
        <v>24</v>
      </c>
      <c r="G1061" s="13"/>
      <c r="H1061" s="7">
        <v>0</v>
      </c>
      <c r="I1061" s="36"/>
    </row>
    <row r="1062" spans="1:9" ht="18" customHeight="1" x14ac:dyDescent="0.2">
      <c r="A1062" s="13" t="s">
        <v>48</v>
      </c>
      <c r="B1062" s="13"/>
      <c r="C1062" s="7">
        <v>0</v>
      </c>
      <c r="D1062" s="7"/>
      <c r="E1062" s="16"/>
      <c r="F1062" s="13" t="s">
        <v>49</v>
      </c>
      <c r="G1062" s="13"/>
      <c r="H1062" s="7">
        <v>0</v>
      </c>
      <c r="I1062" s="36"/>
    </row>
    <row r="1063" spans="1:9" ht="18" customHeight="1" x14ac:dyDescent="0.2">
      <c r="A1063" s="13" t="s">
        <v>168</v>
      </c>
      <c r="B1063" s="13"/>
      <c r="C1063" s="7">
        <v>0</v>
      </c>
      <c r="D1063" s="34"/>
      <c r="E1063" s="13"/>
      <c r="F1063" s="13" t="s">
        <v>50</v>
      </c>
      <c r="G1063" s="13"/>
      <c r="H1063" s="7">
        <v>0</v>
      </c>
      <c r="I1063" s="36"/>
    </row>
    <row r="1064" spans="1:9" ht="18" customHeight="1" x14ac:dyDescent="0.2">
      <c r="A1064" s="13" t="s">
        <v>31</v>
      </c>
      <c r="B1064" s="13"/>
      <c r="C1064" s="7">
        <v>0</v>
      </c>
      <c r="D1064" s="34"/>
      <c r="E1064" s="13"/>
      <c r="F1064" s="13" t="s">
        <v>31</v>
      </c>
      <c r="G1064" s="13"/>
      <c r="H1064" s="7">
        <v>0</v>
      </c>
      <c r="I1064" s="36"/>
    </row>
    <row r="1065" spans="1:9" ht="18" customHeight="1" x14ac:dyDescent="0.2">
      <c r="A1065" s="13" t="s">
        <v>51</v>
      </c>
      <c r="B1065" s="13"/>
      <c r="C1065" s="7">
        <v>0</v>
      </c>
      <c r="D1065" s="34"/>
      <c r="E1065" s="13"/>
      <c r="F1065" s="13" t="s">
        <v>159</v>
      </c>
      <c r="G1065" s="13"/>
      <c r="H1065" s="7">
        <v>0</v>
      </c>
      <c r="I1065" s="7"/>
    </row>
    <row r="1066" spans="1:9" ht="18" customHeight="1" x14ac:dyDescent="0.3">
      <c r="A1066" s="13" t="s">
        <v>159</v>
      </c>
      <c r="B1066" s="13"/>
      <c r="C1066" s="7">
        <v>0</v>
      </c>
      <c r="D1066" s="43"/>
      <c r="E1066" s="13"/>
      <c r="F1066" s="13" t="s">
        <v>160</v>
      </c>
      <c r="G1066" s="44"/>
      <c r="H1066" s="7">
        <v>0</v>
      </c>
      <c r="I1066" s="46"/>
    </row>
    <row r="1067" spans="1:9" ht="18" customHeight="1" x14ac:dyDescent="0.3">
      <c r="A1067" s="13" t="s">
        <v>158</v>
      </c>
      <c r="B1067" s="13"/>
      <c r="C1067" s="42">
        <v>0</v>
      </c>
      <c r="D1067" s="47"/>
      <c r="E1067" s="13"/>
      <c r="F1067" s="44"/>
      <c r="G1067" s="44"/>
      <c r="H1067" s="48"/>
      <c r="I1067" s="49"/>
    </row>
    <row r="1068" spans="1:9" ht="18" customHeight="1" thickBot="1" x14ac:dyDescent="0.25">
      <c r="A1068" s="13" t="s">
        <v>50</v>
      </c>
      <c r="B1068" s="13"/>
      <c r="C1068" s="42">
        <v>0</v>
      </c>
      <c r="D1068" s="7"/>
      <c r="E1068" s="13"/>
      <c r="F1068" s="13"/>
      <c r="G1068" s="13"/>
      <c r="H1068" s="50"/>
      <c r="I1068" s="50">
        <f>H1052+H1053+H1054+H1055+H1056+H1057+H1058+H1059+H1060+H1061+H1062+H1063+H1064+H1065+H1051+H1066</f>
        <v>71111.86</v>
      </c>
    </row>
    <row r="1069" spans="1:9" ht="18" customHeight="1" x14ac:dyDescent="0.2">
      <c r="A1069" s="13"/>
      <c r="B1069" s="13"/>
      <c r="C1069" s="7"/>
      <c r="D1069" s="7"/>
      <c r="E1069" s="13"/>
      <c r="F1069" s="13" t="s">
        <v>194</v>
      </c>
      <c r="G1069" s="13"/>
      <c r="H1069" s="42"/>
      <c r="I1069" s="42"/>
    </row>
    <row r="1070" spans="1:9" ht="18" customHeight="1" x14ac:dyDescent="0.2">
      <c r="A1070" s="13"/>
      <c r="B1070" s="13"/>
      <c r="C1070" s="96"/>
      <c r="D1070" s="52"/>
      <c r="E1070" s="13"/>
      <c r="F1070" s="13"/>
      <c r="G1070" s="13" t="s">
        <v>6</v>
      </c>
      <c r="H1070" s="7">
        <v>0</v>
      </c>
      <c r="I1070" s="7"/>
    </row>
    <row r="1071" spans="1:9" ht="18" customHeight="1" thickBot="1" x14ac:dyDescent="0.35">
      <c r="A1071" s="13"/>
      <c r="B1071" s="14"/>
      <c r="C1071" s="99"/>
      <c r="D1071" s="100">
        <f>C1060+C1061+C1062+C1063+C1064+C1065+C1066+C1067+C1068+C1069</f>
        <v>137014</v>
      </c>
      <c r="E1071" s="13"/>
      <c r="F1071" s="13"/>
      <c r="G1071" s="13" t="s">
        <v>7</v>
      </c>
      <c r="H1071" s="54">
        <v>1842722.65</v>
      </c>
      <c r="I1071" s="7"/>
    </row>
    <row r="1072" spans="1:9" ht="18" customHeight="1" x14ac:dyDescent="0.3">
      <c r="A1072" s="13"/>
      <c r="B1072" s="14"/>
      <c r="C1072" s="98"/>
      <c r="D1072" s="6"/>
      <c r="E1072" s="13"/>
      <c r="F1072" s="13"/>
      <c r="G1072" s="13" t="s">
        <v>8</v>
      </c>
      <c r="H1072" s="33">
        <v>506232.01</v>
      </c>
      <c r="I1072" s="47"/>
    </row>
    <row r="1073" spans="1:9" ht="18" customHeight="1" x14ac:dyDescent="0.2">
      <c r="A1073" s="13"/>
      <c r="B1073" s="13"/>
      <c r="C1073" s="54"/>
      <c r="D1073" s="34"/>
      <c r="E1073" s="13"/>
      <c r="F1073" s="13"/>
      <c r="G1073" s="13" t="s">
        <v>9</v>
      </c>
      <c r="H1073" s="33">
        <v>966632.85</v>
      </c>
      <c r="I1073" s="47"/>
    </row>
    <row r="1074" spans="1:9" ht="18" customHeight="1" x14ac:dyDescent="0.2">
      <c r="A1074" s="13"/>
      <c r="B1074" s="13"/>
      <c r="C1074" s="47"/>
      <c r="D1074" s="34"/>
      <c r="E1074" s="13"/>
      <c r="F1074" s="13"/>
      <c r="G1074" s="61" t="s">
        <v>46</v>
      </c>
      <c r="H1074" s="54">
        <v>0</v>
      </c>
      <c r="I1074" s="7"/>
    </row>
    <row r="1075" spans="1:9" ht="18" customHeight="1" x14ac:dyDescent="0.2">
      <c r="A1075" s="13"/>
      <c r="B1075" s="13"/>
      <c r="C1075" s="47"/>
      <c r="D1075" s="34"/>
      <c r="E1075" s="13"/>
      <c r="F1075" s="13"/>
      <c r="G1075" s="61" t="s">
        <v>11</v>
      </c>
      <c r="H1075" s="33">
        <v>0</v>
      </c>
      <c r="I1075" s="47"/>
    </row>
    <row r="1076" spans="1:9" ht="18" customHeight="1" x14ac:dyDescent="0.2">
      <c r="A1076" s="13"/>
      <c r="B1076" s="14"/>
      <c r="C1076" s="47"/>
      <c r="D1076" s="34"/>
      <c r="E1076" s="13"/>
      <c r="F1076" s="13"/>
      <c r="G1076" s="55" t="s">
        <v>98</v>
      </c>
      <c r="H1076" s="33">
        <v>0</v>
      </c>
      <c r="I1076" s="47"/>
    </row>
    <row r="1077" spans="1:9" ht="18" customHeight="1" thickBot="1" x14ac:dyDescent="0.25">
      <c r="A1077" s="13"/>
      <c r="B1077" s="14"/>
      <c r="C1077" s="50"/>
      <c r="D1077" s="51"/>
      <c r="E1077" s="13"/>
      <c r="F1077" s="13"/>
      <c r="G1077" s="55" t="s">
        <v>152</v>
      </c>
      <c r="H1077" s="56">
        <v>0</v>
      </c>
      <c r="I1077" s="50">
        <f>H1070+H1072+H1071+H1073+H1074+H1076+H1077</f>
        <v>3315587.5100000002</v>
      </c>
    </row>
    <row r="1078" spans="1:9" ht="18" customHeight="1" thickBot="1" x14ac:dyDescent="0.25">
      <c r="A1078" s="13"/>
      <c r="B1078" s="14"/>
      <c r="C1078" s="95"/>
      <c r="D1078" s="57">
        <f>D1059+D1071</f>
        <v>3386699.3699999996</v>
      </c>
      <c r="E1078" s="16"/>
      <c r="F1078" s="13"/>
      <c r="G1078" s="14"/>
      <c r="H1078" s="58"/>
      <c r="I1078" s="59">
        <f>I1077+I1068</f>
        <v>3386699.37</v>
      </c>
    </row>
    <row r="1079" spans="1:9" ht="18" customHeight="1" thickTop="1" x14ac:dyDescent="0.2">
      <c r="A1079" s="13"/>
      <c r="B1079" s="14"/>
      <c r="C1079" s="95"/>
      <c r="D1079" s="16"/>
      <c r="E1079" s="16"/>
      <c r="F1079" s="13"/>
      <c r="G1079" s="14"/>
      <c r="H1079" s="16"/>
      <c r="I1079" s="16"/>
    </row>
    <row r="1080" spans="1:9" ht="18" customHeight="1" x14ac:dyDescent="0.2">
      <c r="A1080" s="13"/>
      <c r="B1080" s="13" t="s">
        <v>52</v>
      </c>
      <c r="C1080" s="102" t="s">
        <v>52</v>
      </c>
      <c r="D1080" s="102"/>
      <c r="E1080" s="13"/>
      <c r="F1080" s="13" t="s">
        <v>52</v>
      </c>
      <c r="G1080" s="13"/>
      <c r="H1080" s="13" t="s">
        <v>53</v>
      </c>
      <c r="I1080" s="13"/>
    </row>
    <row r="1081" spans="1:9" ht="23.25" customHeight="1" x14ac:dyDescent="0.2">
      <c r="A1081" s="13"/>
      <c r="B1081" s="20" t="s">
        <v>40</v>
      </c>
      <c r="C1081" s="102" t="s">
        <v>39</v>
      </c>
      <c r="D1081" s="102"/>
      <c r="E1081" s="13"/>
      <c r="F1081" s="13"/>
      <c r="G1081" s="14" t="s">
        <v>38</v>
      </c>
      <c r="H1081" s="13" t="s">
        <v>37</v>
      </c>
      <c r="I1081" s="13"/>
    </row>
    <row r="1082" spans="1:9" ht="18" customHeight="1" x14ac:dyDescent="0.2">
      <c r="A1082" s="102" t="s">
        <v>42</v>
      </c>
      <c r="B1082" s="102"/>
      <c r="C1082" s="102"/>
      <c r="D1082" s="102"/>
      <c r="E1082" s="102"/>
      <c r="F1082" s="102"/>
      <c r="G1082" s="102"/>
      <c r="H1082" s="102"/>
      <c r="I1082" s="102"/>
    </row>
    <row r="1083" spans="1:9" ht="18" customHeight="1" x14ac:dyDescent="0.2">
      <c r="A1083" s="102" t="s">
        <v>43</v>
      </c>
      <c r="B1083" s="102"/>
      <c r="C1083" s="102"/>
      <c r="D1083" s="102"/>
      <c r="E1083" s="102"/>
      <c r="F1083" s="102"/>
      <c r="G1083" s="102"/>
      <c r="H1083" s="102"/>
      <c r="I1083" s="102"/>
    </row>
    <row r="1084" spans="1:9" ht="18" customHeight="1" thickBot="1" x14ac:dyDescent="0.25">
      <c r="A1084" s="105" t="s">
        <v>197</v>
      </c>
      <c r="B1084" s="105"/>
      <c r="C1084" s="105"/>
      <c r="D1084" s="105"/>
      <c r="E1084" s="105"/>
      <c r="F1084" s="105"/>
      <c r="G1084" s="105"/>
      <c r="H1084" s="105"/>
      <c r="I1084" s="105"/>
    </row>
    <row r="1085" spans="1:9" ht="18" customHeight="1" thickTop="1" x14ac:dyDescent="0.2">
      <c r="A1085" s="106" t="s">
        <v>44</v>
      </c>
      <c r="B1085" s="107"/>
      <c r="C1085" s="35"/>
      <c r="D1085" s="6"/>
      <c r="E1085" s="13"/>
      <c r="F1085" s="106" t="s">
        <v>45</v>
      </c>
      <c r="G1085" s="107"/>
      <c r="H1085" s="3"/>
      <c r="I1085" s="4"/>
    </row>
    <row r="1086" spans="1:9" ht="18" customHeight="1" x14ac:dyDescent="0.2">
      <c r="A1086" s="13" t="s">
        <v>199</v>
      </c>
      <c r="B1086" s="13"/>
      <c r="C1086" s="92"/>
      <c r="D1086" s="11"/>
      <c r="E1086" s="13"/>
      <c r="F1086" s="13"/>
      <c r="G1086" s="13"/>
      <c r="H1086" s="9"/>
      <c r="I1086" s="10"/>
    </row>
    <row r="1087" spans="1:9" ht="18" customHeight="1" x14ac:dyDescent="0.2">
      <c r="A1087" s="13"/>
      <c r="B1087" s="13" t="s">
        <v>6</v>
      </c>
      <c r="C1087" s="7">
        <v>0</v>
      </c>
      <c r="D1087" s="5"/>
      <c r="E1087" s="13"/>
      <c r="F1087" s="13" t="s">
        <v>14</v>
      </c>
      <c r="G1087" s="13"/>
      <c r="H1087" s="32">
        <v>45195</v>
      </c>
      <c r="I1087" s="4"/>
    </row>
    <row r="1088" spans="1:9" ht="18" customHeight="1" x14ac:dyDescent="0.2">
      <c r="A1088" s="13"/>
      <c r="B1088" s="13" t="s">
        <v>7</v>
      </c>
      <c r="C1088" s="33">
        <v>1842722.65</v>
      </c>
      <c r="D1088" s="34"/>
      <c r="E1088" s="13"/>
      <c r="F1088" s="13" t="s">
        <v>15</v>
      </c>
      <c r="G1088" s="13"/>
      <c r="H1088" s="7">
        <v>20360</v>
      </c>
      <c r="I1088" s="7"/>
    </row>
    <row r="1089" spans="1:9" ht="18" customHeight="1" x14ac:dyDescent="0.2">
      <c r="A1089" s="13"/>
      <c r="B1089" s="13" t="s">
        <v>8</v>
      </c>
      <c r="C1089" s="35">
        <v>506232.01</v>
      </c>
      <c r="D1089" s="34"/>
      <c r="E1089" s="13"/>
      <c r="F1089" s="13" t="s">
        <v>16</v>
      </c>
      <c r="G1089" s="13"/>
      <c r="H1089" s="7">
        <v>0</v>
      </c>
      <c r="I1089" s="36"/>
    </row>
    <row r="1090" spans="1:9" ht="18" customHeight="1" x14ac:dyDescent="0.2">
      <c r="A1090" s="13"/>
      <c r="B1090" s="13" t="s">
        <v>9</v>
      </c>
      <c r="C1090" s="42">
        <v>966632.85</v>
      </c>
      <c r="D1090" s="37"/>
      <c r="E1090" s="13"/>
      <c r="F1090" s="13" t="s">
        <v>17</v>
      </c>
      <c r="G1090" s="13"/>
      <c r="H1090" s="7">
        <v>24850</v>
      </c>
      <c r="I1090" s="36"/>
    </row>
    <row r="1091" spans="1:9" ht="18" customHeight="1" x14ac:dyDescent="0.2">
      <c r="A1091" s="13"/>
      <c r="B1091" s="13" t="s">
        <v>46</v>
      </c>
      <c r="C1091" s="33">
        <v>0</v>
      </c>
      <c r="D1091" s="38"/>
      <c r="E1091" s="14"/>
      <c r="F1091" s="13" t="s">
        <v>19</v>
      </c>
      <c r="G1091" s="13"/>
      <c r="H1091" s="7">
        <v>8000</v>
      </c>
      <c r="I1091" s="36"/>
    </row>
    <row r="1092" spans="1:9" ht="18" customHeight="1" x14ac:dyDescent="0.2">
      <c r="A1092" s="13"/>
      <c r="B1092" s="13" t="s">
        <v>11</v>
      </c>
      <c r="C1092" s="33">
        <v>0</v>
      </c>
      <c r="D1092" s="38"/>
      <c r="E1092" s="14"/>
      <c r="F1092" s="39" t="s">
        <v>20</v>
      </c>
      <c r="G1092" s="40"/>
      <c r="H1092" s="7">
        <v>49324</v>
      </c>
      <c r="I1092" s="36"/>
    </row>
    <row r="1093" spans="1:9" ht="18" customHeight="1" x14ac:dyDescent="0.2">
      <c r="A1093" s="13"/>
      <c r="B1093" s="13" t="s">
        <v>97</v>
      </c>
      <c r="C1093" s="33">
        <v>0</v>
      </c>
      <c r="D1093" s="38"/>
      <c r="E1093" s="14"/>
      <c r="F1093" s="13" t="s">
        <v>21</v>
      </c>
      <c r="G1093" s="13"/>
      <c r="H1093" s="7">
        <v>7934</v>
      </c>
      <c r="I1093" s="36"/>
    </row>
    <row r="1094" spans="1:9" ht="18" customHeight="1" x14ac:dyDescent="0.2">
      <c r="A1094" s="13"/>
      <c r="B1094" s="13" t="s">
        <v>150</v>
      </c>
      <c r="C1094" s="33">
        <v>0</v>
      </c>
      <c r="D1094" s="41"/>
      <c r="E1094" s="14"/>
      <c r="F1094" s="13" t="s">
        <v>47</v>
      </c>
      <c r="G1094" s="13"/>
      <c r="H1094" s="7">
        <v>0</v>
      </c>
      <c r="I1094" s="36"/>
    </row>
    <row r="1095" spans="1:9" ht="18" customHeight="1" x14ac:dyDescent="0.2">
      <c r="A1095" s="13"/>
      <c r="B1095" s="13"/>
      <c r="C1095" s="33"/>
      <c r="D1095" s="41">
        <f>C1087+C1088+C1089+C1090+C1091+C1092+C1093+C1094</f>
        <v>3315587.5100000002</v>
      </c>
      <c r="E1095" s="14"/>
      <c r="F1095" s="13" t="s">
        <v>22</v>
      </c>
      <c r="G1095" s="13"/>
      <c r="H1095" s="7">
        <v>52295.9</v>
      </c>
      <c r="I1095" s="36"/>
    </row>
    <row r="1096" spans="1:9" ht="18" customHeight="1" x14ac:dyDescent="0.2">
      <c r="A1096" s="13" t="s">
        <v>28</v>
      </c>
      <c r="B1096" s="13"/>
      <c r="C1096" s="42">
        <v>101335</v>
      </c>
      <c r="D1096" s="42"/>
      <c r="E1096" s="16"/>
      <c r="F1096" s="13" t="s">
        <v>23</v>
      </c>
      <c r="G1096" s="13"/>
      <c r="H1096" s="7">
        <v>0</v>
      </c>
      <c r="I1096" s="36"/>
    </row>
    <row r="1097" spans="1:9" ht="18" customHeight="1" x14ac:dyDescent="0.2">
      <c r="A1097" s="13" t="s">
        <v>30</v>
      </c>
      <c r="B1097" s="13"/>
      <c r="C1097" s="7">
        <v>6000</v>
      </c>
      <c r="D1097" s="42"/>
      <c r="E1097" s="16"/>
      <c r="F1097" s="13" t="s">
        <v>24</v>
      </c>
      <c r="G1097" s="13"/>
      <c r="H1097" s="7">
        <v>0</v>
      </c>
      <c r="I1097" s="36"/>
    </row>
    <row r="1098" spans="1:9" ht="18" customHeight="1" x14ac:dyDescent="0.2">
      <c r="A1098" s="13" t="s">
        <v>48</v>
      </c>
      <c r="B1098" s="13"/>
      <c r="C1098" s="7">
        <v>0</v>
      </c>
      <c r="D1098" s="7"/>
      <c r="E1098" s="16"/>
      <c r="F1098" s="13" t="s">
        <v>49</v>
      </c>
      <c r="G1098" s="13"/>
      <c r="H1098" s="7">
        <v>0</v>
      </c>
      <c r="I1098" s="36"/>
    </row>
    <row r="1099" spans="1:9" ht="18" customHeight="1" x14ac:dyDescent="0.2">
      <c r="A1099" s="13" t="s">
        <v>168</v>
      </c>
      <c r="B1099" s="13"/>
      <c r="C1099" s="7">
        <v>0</v>
      </c>
      <c r="D1099" s="34"/>
      <c r="E1099" s="13"/>
      <c r="F1099" s="13" t="s">
        <v>50</v>
      </c>
      <c r="G1099" s="13"/>
      <c r="H1099" s="7">
        <v>0</v>
      </c>
      <c r="I1099" s="36"/>
    </row>
    <row r="1100" spans="1:9" ht="18" customHeight="1" x14ac:dyDescent="0.2">
      <c r="A1100" s="13" t="s">
        <v>31</v>
      </c>
      <c r="B1100" s="13"/>
      <c r="C1100" s="7">
        <v>0</v>
      </c>
      <c r="D1100" s="34"/>
      <c r="E1100" s="13"/>
      <c r="F1100" s="13" t="s">
        <v>31</v>
      </c>
      <c r="G1100" s="13"/>
      <c r="H1100" s="7">
        <v>301432.18</v>
      </c>
      <c r="I1100" s="36"/>
    </row>
    <row r="1101" spans="1:9" ht="18" customHeight="1" x14ac:dyDescent="0.2">
      <c r="A1101" s="13" t="s">
        <v>51</v>
      </c>
      <c r="B1101" s="13"/>
      <c r="C1101" s="7">
        <v>4.9000000000000004</v>
      </c>
      <c r="D1101" s="34"/>
      <c r="E1101" s="13"/>
      <c r="F1101" s="13" t="s">
        <v>159</v>
      </c>
      <c r="G1101" s="13"/>
      <c r="H1101" s="7">
        <v>0</v>
      </c>
      <c r="I1101" s="7"/>
    </row>
    <row r="1102" spans="1:9" ht="18" customHeight="1" x14ac:dyDescent="0.3">
      <c r="A1102" s="13" t="s">
        <v>159</v>
      </c>
      <c r="B1102" s="13"/>
      <c r="C1102" s="7">
        <v>0</v>
      </c>
      <c r="D1102" s="43"/>
      <c r="E1102" s="13"/>
      <c r="F1102" s="13" t="s">
        <v>160</v>
      </c>
      <c r="G1102" s="44"/>
      <c r="H1102" s="7">
        <v>0</v>
      </c>
      <c r="I1102" s="46"/>
    </row>
    <row r="1103" spans="1:9" ht="18" customHeight="1" x14ac:dyDescent="0.3">
      <c r="A1103" s="13" t="s">
        <v>158</v>
      </c>
      <c r="B1103" s="13"/>
      <c r="C1103" s="42">
        <v>0</v>
      </c>
      <c r="D1103" s="47"/>
      <c r="E1103" s="13"/>
      <c r="F1103" s="44"/>
      <c r="G1103" s="44"/>
      <c r="H1103" s="48"/>
      <c r="I1103" s="49"/>
    </row>
    <row r="1104" spans="1:9" ht="18" customHeight="1" thickBot="1" x14ac:dyDescent="0.25">
      <c r="A1104" s="13" t="s">
        <v>50</v>
      </c>
      <c r="B1104" s="13"/>
      <c r="C1104" s="42">
        <v>21690</v>
      </c>
      <c r="D1104" s="7"/>
      <c r="E1104" s="13"/>
      <c r="F1104" s="13"/>
      <c r="G1104" s="13"/>
      <c r="H1104" s="50"/>
      <c r="I1104" s="50">
        <f>H1088+H1089+H1090+H1091+H1092+H1093+H1094+H1095+H1096+H1097+H1098+H1099+H1100+H1101+H1087+H1102</f>
        <v>509391.07999999996</v>
      </c>
    </row>
    <row r="1105" spans="1:9" ht="18" customHeight="1" x14ac:dyDescent="0.2">
      <c r="A1105" s="13"/>
      <c r="B1105" s="13"/>
      <c r="C1105" s="7"/>
      <c r="D1105" s="7"/>
      <c r="E1105" s="13"/>
      <c r="F1105" s="13" t="s">
        <v>198</v>
      </c>
      <c r="G1105" s="13"/>
      <c r="H1105" s="42"/>
      <c r="I1105" s="42"/>
    </row>
    <row r="1106" spans="1:9" ht="18" customHeight="1" x14ac:dyDescent="0.2">
      <c r="A1106" s="13"/>
      <c r="B1106" s="13"/>
      <c r="C1106" s="96"/>
      <c r="D1106" s="52"/>
      <c r="E1106" s="13"/>
      <c r="F1106" s="13"/>
      <c r="G1106" s="13" t="s">
        <v>6</v>
      </c>
      <c r="H1106" s="7">
        <v>0</v>
      </c>
      <c r="I1106" s="7"/>
    </row>
    <row r="1107" spans="1:9" ht="18" customHeight="1" thickBot="1" x14ac:dyDescent="0.35">
      <c r="A1107" s="13"/>
      <c r="B1107" s="14"/>
      <c r="C1107" s="99"/>
      <c r="D1107" s="100">
        <f>C1096+C1097+C1098+C1099+C1100+C1101+C1102+C1103+C1104+C1105</f>
        <v>129029.9</v>
      </c>
      <c r="E1107" s="13"/>
      <c r="F1107" s="13"/>
      <c r="G1107" s="13" t="s">
        <v>7</v>
      </c>
      <c r="H1107" s="54">
        <v>1493648.47</v>
      </c>
      <c r="I1107" s="7"/>
    </row>
    <row r="1108" spans="1:9" ht="18" customHeight="1" x14ac:dyDescent="0.3">
      <c r="A1108" s="13"/>
      <c r="B1108" s="14"/>
      <c r="C1108" s="98"/>
      <c r="D1108" s="6"/>
      <c r="E1108" s="13"/>
      <c r="F1108" s="13"/>
      <c r="G1108" s="13" t="s">
        <v>8</v>
      </c>
      <c r="H1108" s="33">
        <v>474945.01</v>
      </c>
      <c r="I1108" s="47"/>
    </row>
    <row r="1109" spans="1:9" ht="18" customHeight="1" x14ac:dyDescent="0.2">
      <c r="A1109" s="13"/>
      <c r="B1109" s="13"/>
      <c r="C1109" s="54"/>
      <c r="D1109" s="34"/>
      <c r="E1109" s="13"/>
      <c r="F1109" s="13"/>
      <c r="G1109" s="13" t="s">
        <v>9</v>
      </c>
      <c r="H1109" s="33">
        <v>966632.85</v>
      </c>
      <c r="I1109" s="47"/>
    </row>
    <row r="1110" spans="1:9" ht="18" customHeight="1" x14ac:dyDescent="0.2">
      <c r="A1110" s="13"/>
      <c r="B1110" s="13"/>
      <c r="C1110" s="47"/>
      <c r="D1110" s="34"/>
      <c r="E1110" s="13"/>
      <c r="F1110" s="13"/>
      <c r="G1110" s="61" t="s">
        <v>46</v>
      </c>
      <c r="H1110" s="54">
        <v>0</v>
      </c>
      <c r="I1110" s="7"/>
    </row>
    <row r="1111" spans="1:9" ht="18" customHeight="1" x14ac:dyDescent="0.2">
      <c r="A1111" s="13"/>
      <c r="B1111" s="13"/>
      <c r="C1111" s="47"/>
      <c r="D1111" s="34"/>
      <c r="E1111" s="13"/>
      <c r="F1111" s="13"/>
      <c r="G1111" s="61" t="s">
        <v>11</v>
      </c>
      <c r="H1111" s="33">
        <v>0</v>
      </c>
      <c r="I1111" s="47"/>
    </row>
    <row r="1112" spans="1:9" ht="18" customHeight="1" x14ac:dyDescent="0.2">
      <c r="A1112" s="13"/>
      <c r="B1112" s="14"/>
      <c r="C1112" s="47"/>
      <c r="D1112" s="34"/>
      <c r="E1112" s="13"/>
      <c r="F1112" s="13"/>
      <c r="G1112" s="55" t="s">
        <v>98</v>
      </c>
      <c r="H1112" s="33">
        <v>0</v>
      </c>
      <c r="I1112" s="47"/>
    </row>
    <row r="1113" spans="1:9" ht="18" customHeight="1" thickBot="1" x14ac:dyDescent="0.25">
      <c r="A1113" s="13"/>
      <c r="B1113" s="14"/>
      <c r="C1113" s="50"/>
      <c r="D1113" s="51"/>
      <c r="E1113" s="13"/>
      <c r="F1113" s="13"/>
      <c r="G1113" s="55" t="s">
        <v>152</v>
      </c>
      <c r="H1113" s="56">
        <v>0</v>
      </c>
      <c r="I1113" s="50">
        <f>H1106+H1108+H1107+H1109+H1110+H1112+H1113</f>
        <v>2935226.33</v>
      </c>
    </row>
    <row r="1114" spans="1:9" ht="18" customHeight="1" thickBot="1" x14ac:dyDescent="0.25">
      <c r="A1114" s="13"/>
      <c r="B1114" s="14"/>
      <c r="C1114" s="95"/>
      <c r="D1114" s="57">
        <f>D1095+D1107</f>
        <v>3444617.41</v>
      </c>
      <c r="E1114" s="16"/>
      <c r="F1114" s="13"/>
      <c r="G1114" s="14"/>
      <c r="H1114" s="58"/>
      <c r="I1114" s="59">
        <f>I1113+I1104</f>
        <v>3444617.41</v>
      </c>
    </row>
    <row r="1115" spans="1:9" ht="18" customHeight="1" thickTop="1" x14ac:dyDescent="0.2">
      <c r="A1115" s="13"/>
      <c r="B1115" s="14"/>
      <c r="C1115" s="95"/>
      <c r="D1115" s="16"/>
      <c r="E1115" s="16"/>
      <c r="F1115" s="13"/>
      <c r="G1115" s="14"/>
      <c r="H1115" s="16"/>
      <c r="I1115" s="16"/>
    </row>
    <row r="1116" spans="1:9" ht="18" customHeight="1" x14ac:dyDescent="0.2">
      <c r="A1116" s="13"/>
      <c r="B1116" s="13" t="s">
        <v>52</v>
      </c>
      <c r="C1116" s="102" t="s">
        <v>52</v>
      </c>
      <c r="D1116" s="102"/>
      <c r="E1116" s="13"/>
      <c r="F1116" s="13" t="s">
        <v>52</v>
      </c>
      <c r="G1116" s="13"/>
      <c r="H1116" s="13" t="s">
        <v>53</v>
      </c>
      <c r="I1116" s="13"/>
    </row>
    <row r="1117" spans="1:9" ht="23.25" customHeight="1" x14ac:dyDescent="0.2">
      <c r="A1117" s="13"/>
      <c r="B1117" s="20" t="s">
        <v>40</v>
      </c>
      <c r="C1117" s="102" t="s">
        <v>39</v>
      </c>
      <c r="D1117" s="102"/>
      <c r="E1117" s="13"/>
      <c r="F1117" s="13"/>
      <c r="G1117" s="14" t="s">
        <v>38</v>
      </c>
      <c r="H1117" s="13" t="s">
        <v>37</v>
      </c>
      <c r="I1117" s="13"/>
    </row>
  </sheetData>
  <mergeCells count="217">
    <mergeCell ref="A1082:I1082"/>
    <mergeCell ref="A1083:I1083"/>
    <mergeCell ref="A1084:I1084"/>
    <mergeCell ref="A1085:B1085"/>
    <mergeCell ref="F1085:G1085"/>
    <mergeCell ref="C1116:D1116"/>
    <mergeCell ref="C1117:D1117"/>
    <mergeCell ref="A1046:I1046"/>
    <mergeCell ref="A1047:I1047"/>
    <mergeCell ref="A1048:I1048"/>
    <mergeCell ref="A1049:B1049"/>
    <mergeCell ref="F1049:G1049"/>
    <mergeCell ref="C1080:D1080"/>
    <mergeCell ref="C1081:D1081"/>
    <mergeCell ref="A1010:I1010"/>
    <mergeCell ref="A1011:I1011"/>
    <mergeCell ref="A1012:I1012"/>
    <mergeCell ref="A1013:B1013"/>
    <mergeCell ref="F1013:G1013"/>
    <mergeCell ref="C1044:D1044"/>
    <mergeCell ref="C1045:D1045"/>
    <mergeCell ref="C469:D469"/>
    <mergeCell ref="A470:I470"/>
    <mergeCell ref="A471:I471"/>
    <mergeCell ref="A506:I506"/>
    <mergeCell ref="A507:I507"/>
    <mergeCell ref="A542:I542"/>
    <mergeCell ref="A543:I543"/>
    <mergeCell ref="A651:I651"/>
    <mergeCell ref="C792:D792"/>
    <mergeCell ref="C756:D756"/>
    <mergeCell ref="C757:D757"/>
    <mergeCell ref="A686:I686"/>
    <mergeCell ref="A687:I687"/>
    <mergeCell ref="A688:I688"/>
    <mergeCell ref="A689:B689"/>
    <mergeCell ref="F689:G689"/>
    <mergeCell ref="A758:I758"/>
    <mergeCell ref="A759:I759"/>
    <mergeCell ref="C720:D720"/>
    <mergeCell ref="C721:D721"/>
    <mergeCell ref="A722:I722"/>
    <mergeCell ref="A723:I723"/>
    <mergeCell ref="A724:I724"/>
    <mergeCell ref="A725:B725"/>
    <mergeCell ref="C612:D612"/>
    <mergeCell ref="C685:D685"/>
    <mergeCell ref="C577:D577"/>
    <mergeCell ref="A508:I508"/>
    <mergeCell ref="A509:B509"/>
    <mergeCell ref="F509:G509"/>
    <mergeCell ref="C504:D504"/>
    <mergeCell ref="C505:D505"/>
    <mergeCell ref="C576:D576"/>
    <mergeCell ref="C540:D540"/>
    <mergeCell ref="C541:D541"/>
    <mergeCell ref="A578:I578"/>
    <mergeCell ref="A579:I579"/>
    <mergeCell ref="A580:I580"/>
    <mergeCell ref="A581:B581"/>
    <mergeCell ref="F581:G581"/>
    <mergeCell ref="C324:D324"/>
    <mergeCell ref="C288:D288"/>
    <mergeCell ref="C289:D289"/>
    <mergeCell ref="C396:D396"/>
    <mergeCell ref="C325:D325"/>
    <mergeCell ref="A290:I290"/>
    <mergeCell ref="A291:I291"/>
    <mergeCell ref="A292:I292"/>
    <mergeCell ref="A293:B293"/>
    <mergeCell ref="F293:G293"/>
    <mergeCell ref="A326:I326"/>
    <mergeCell ref="A327:I327"/>
    <mergeCell ref="A328:I328"/>
    <mergeCell ref="A329:B329"/>
    <mergeCell ref="F329:G329"/>
    <mergeCell ref="A365:B365"/>
    <mergeCell ref="F365:G365"/>
    <mergeCell ref="C360:D360"/>
    <mergeCell ref="C361:D361"/>
    <mergeCell ref="A362:I362"/>
    <mergeCell ref="A363:I363"/>
    <mergeCell ref="A364:I364"/>
    <mergeCell ref="A257:B257"/>
    <mergeCell ref="F257:G257"/>
    <mergeCell ref="A184:I184"/>
    <mergeCell ref="A185:B185"/>
    <mergeCell ref="F185:G185"/>
    <mergeCell ref="A218:I218"/>
    <mergeCell ref="A219:I219"/>
    <mergeCell ref="C216:D216"/>
    <mergeCell ref="C217:D217"/>
    <mergeCell ref="A220:I220"/>
    <mergeCell ref="A221:B221"/>
    <mergeCell ref="F221:G221"/>
    <mergeCell ref="C252:D252"/>
    <mergeCell ref="C253:D253"/>
    <mergeCell ref="A254:I254"/>
    <mergeCell ref="A255:I255"/>
    <mergeCell ref="A256:I256"/>
    <mergeCell ref="A1:I1"/>
    <mergeCell ref="A2:I2"/>
    <mergeCell ref="A3:I3"/>
    <mergeCell ref="A4:B4"/>
    <mergeCell ref="F4:G4"/>
    <mergeCell ref="C35:D35"/>
    <mergeCell ref="C71:D71"/>
    <mergeCell ref="C72:D72"/>
    <mergeCell ref="A37:I37"/>
    <mergeCell ref="A38:I38"/>
    <mergeCell ref="A39:I39"/>
    <mergeCell ref="A40:B40"/>
    <mergeCell ref="F40:G40"/>
    <mergeCell ref="A182:I182"/>
    <mergeCell ref="A183:I183"/>
    <mergeCell ref="C108:D108"/>
    <mergeCell ref="C109:D109"/>
    <mergeCell ref="A147:I147"/>
    <mergeCell ref="A148:I148"/>
    <mergeCell ref="A149:B149"/>
    <mergeCell ref="F149:G149"/>
    <mergeCell ref="C36:D36"/>
    <mergeCell ref="A74:I74"/>
    <mergeCell ref="A75:I75"/>
    <mergeCell ref="A76:I76"/>
    <mergeCell ref="C180:D180"/>
    <mergeCell ref="C181:D181"/>
    <mergeCell ref="A77:B77"/>
    <mergeCell ref="F77:G77"/>
    <mergeCell ref="C144:D144"/>
    <mergeCell ref="C145:D145"/>
    <mergeCell ref="A110:I110"/>
    <mergeCell ref="A111:I111"/>
    <mergeCell ref="A112:I112"/>
    <mergeCell ref="A113:B113"/>
    <mergeCell ref="F113:G113"/>
    <mergeCell ref="A146:I146"/>
    <mergeCell ref="C397:D397"/>
    <mergeCell ref="A544:I544"/>
    <mergeCell ref="A545:B545"/>
    <mergeCell ref="F545:G545"/>
    <mergeCell ref="A614:I614"/>
    <mergeCell ref="A615:I615"/>
    <mergeCell ref="A616:I616"/>
    <mergeCell ref="A472:I472"/>
    <mergeCell ref="A473:B473"/>
    <mergeCell ref="F473:G473"/>
    <mergeCell ref="C613:D613"/>
    <mergeCell ref="C432:D432"/>
    <mergeCell ref="A435:I435"/>
    <mergeCell ref="A436:I436"/>
    <mergeCell ref="C433:D433"/>
    <mergeCell ref="A398:I398"/>
    <mergeCell ref="A399:I399"/>
    <mergeCell ref="A401:B401"/>
    <mergeCell ref="F401:G401"/>
    <mergeCell ref="A400:I400"/>
    <mergeCell ref="A434:I434"/>
    <mergeCell ref="A437:B437"/>
    <mergeCell ref="F437:G437"/>
    <mergeCell ref="C468:D468"/>
    <mergeCell ref="A866:I866"/>
    <mergeCell ref="A867:I867"/>
    <mergeCell ref="A868:I868"/>
    <mergeCell ref="A869:B869"/>
    <mergeCell ref="F869:G869"/>
    <mergeCell ref="C900:D900"/>
    <mergeCell ref="C901:D901"/>
    <mergeCell ref="A902:I902"/>
    <mergeCell ref="A617:B617"/>
    <mergeCell ref="F617:G617"/>
    <mergeCell ref="A650:I650"/>
    <mergeCell ref="A830:I830"/>
    <mergeCell ref="A831:I831"/>
    <mergeCell ref="A832:I832"/>
    <mergeCell ref="A833:B833"/>
    <mergeCell ref="F833:G833"/>
    <mergeCell ref="C864:D864"/>
    <mergeCell ref="C648:D648"/>
    <mergeCell ref="C649:D649"/>
    <mergeCell ref="F725:G725"/>
    <mergeCell ref="A652:I652"/>
    <mergeCell ref="A653:B653"/>
    <mergeCell ref="F653:G653"/>
    <mergeCell ref="C684:D684"/>
    <mergeCell ref="C865:D865"/>
    <mergeCell ref="A760:I760"/>
    <mergeCell ref="A761:B761"/>
    <mergeCell ref="F761:G761"/>
    <mergeCell ref="A794:I794"/>
    <mergeCell ref="A795:I795"/>
    <mergeCell ref="A796:I796"/>
    <mergeCell ref="A797:B797"/>
    <mergeCell ref="F797:G797"/>
    <mergeCell ref="C828:D828"/>
    <mergeCell ref="C829:D829"/>
    <mergeCell ref="C793:D793"/>
    <mergeCell ref="A903:I903"/>
    <mergeCell ref="A974:I974"/>
    <mergeCell ref="A975:I975"/>
    <mergeCell ref="A976:I976"/>
    <mergeCell ref="A977:B977"/>
    <mergeCell ref="F977:G977"/>
    <mergeCell ref="C1008:D1008"/>
    <mergeCell ref="C1009:D1009"/>
    <mergeCell ref="A938:I938"/>
    <mergeCell ref="A939:I939"/>
    <mergeCell ref="A940:I940"/>
    <mergeCell ref="A941:B941"/>
    <mergeCell ref="F941:G941"/>
    <mergeCell ref="C972:D972"/>
    <mergeCell ref="C973:D973"/>
    <mergeCell ref="A904:I904"/>
    <mergeCell ref="A905:B905"/>
    <mergeCell ref="F905:G905"/>
    <mergeCell ref="C936:D936"/>
    <mergeCell ref="C937:D937"/>
  </mergeCells>
  <pageMargins left="0.51181102362204722" right="0.31496062992125984" top="0" bottom="0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46"/>
  <sheetViews>
    <sheetView tabSelected="1" showWhiteSpace="0" view="pageBreakPreview" topLeftCell="A17" zoomScaleNormal="100" zoomScaleSheetLayoutView="100" workbookViewId="0">
      <selection activeCell="M16" sqref="M16"/>
    </sheetView>
  </sheetViews>
  <sheetFormatPr defaultRowHeight="14.25" x14ac:dyDescent="0.2"/>
  <cols>
    <col min="1" max="1" width="3" customWidth="1"/>
    <col min="2" max="2" width="3.125" customWidth="1"/>
    <col min="4" max="4" width="21.875" customWidth="1"/>
    <col min="5" max="5" width="14.5" customWidth="1"/>
    <col min="6" max="6" width="16.75" customWidth="1"/>
    <col min="7" max="7" width="18.25" customWidth="1"/>
  </cols>
  <sheetData>
    <row r="1" spans="2:7" ht="17.45" customHeight="1" x14ac:dyDescent="0.5">
      <c r="B1" s="60"/>
      <c r="C1" s="110" t="s">
        <v>0</v>
      </c>
      <c r="D1" s="110"/>
      <c r="E1" s="110"/>
      <c r="F1" s="110"/>
      <c r="G1" s="110"/>
    </row>
    <row r="2" spans="2:7" ht="17.45" customHeight="1" x14ac:dyDescent="0.5">
      <c r="B2" s="60"/>
      <c r="C2" s="110" t="s">
        <v>54</v>
      </c>
      <c r="D2" s="110"/>
      <c r="E2" s="110"/>
      <c r="F2" s="110"/>
      <c r="G2" s="110"/>
    </row>
    <row r="3" spans="2:7" ht="17.45" customHeight="1" x14ac:dyDescent="0.5">
      <c r="B3" s="60"/>
      <c r="C3" s="110" t="s">
        <v>201</v>
      </c>
      <c r="D3" s="110"/>
      <c r="E3" s="110"/>
      <c r="F3" s="110"/>
      <c r="G3" s="110"/>
    </row>
    <row r="4" spans="2:7" ht="17.45" customHeight="1" x14ac:dyDescent="0.5">
      <c r="B4" s="60"/>
      <c r="C4" s="111" t="s">
        <v>2</v>
      </c>
      <c r="D4" s="111"/>
      <c r="E4" s="62" t="s">
        <v>3</v>
      </c>
      <c r="F4" s="63" t="s">
        <v>4</v>
      </c>
      <c r="G4" s="63" t="s">
        <v>5</v>
      </c>
    </row>
    <row r="5" spans="2:7" ht="17.45" customHeight="1" x14ac:dyDescent="0.5">
      <c r="B5" s="60"/>
      <c r="C5" s="64" t="s">
        <v>6</v>
      </c>
      <c r="D5" s="65"/>
      <c r="E5" s="66"/>
      <c r="F5" s="67">
        <v>0</v>
      </c>
      <c r="G5" s="68"/>
    </row>
    <row r="6" spans="2:7" ht="17.45" customHeight="1" x14ac:dyDescent="0.5">
      <c r="B6" s="60"/>
      <c r="C6" s="64" t="s">
        <v>7</v>
      </c>
      <c r="D6" s="65"/>
      <c r="E6" s="69"/>
      <c r="F6" s="70">
        <v>1493648.47</v>
      </c>
      <c r="G6" s="70"/>
    </row>
    <row r="7" spans="2:7" ht="17.45" customHeight="1" x14ac:dyDescent="0.5">
      <c r="B7" s="60"/>
      <c r="C7" s="64" t="s">
        <v>8</v>
      </c>
      <c r="D7" s="65"/>
      <c r="E7" s="69"/>
      <c r="F7" s="70">
        <v>474945.01</v>
      </c>
      <c r="G7" s="70"/>
    </row>
    <row r="8" spans="2:7" ht="17.45" customHeight="1" x14ac:dyDescent="0.5">
      <c r="B8" s="60"/>
      <c r="C8" s="64" t="s">
        <v>9</v>
      </c>
      <c r="D8" s="65"/>
      <c r="E8" s="69"/>
      <c r="F8" s="70">
        <v>966632.85</v>
      </c>
      <c r="G8" s="70"/>
    </row>
    <row r="9" spans="2:7" ht="17.45" customHeight="1" x14ac:dyDescent="0.5">
      <c r="B9" s="60"/>
      <c r="C9" s="64" t="s">
        <v>10</v>
      </c>
      <c r="D9" s="65"/>
      <c r="E9" s="69"/>
      <c r="F9" s="71">
        <v>0</v>
      </c>
      <c r="G9" s="70"/>
    </row>
    <row r="10" spans="2:7" ht="17.45" customHeight="1" x14ac:dyDescent="0.5">
      <c r="B10" s="60"/>
      <c r="C10" s="64" t="s">
        <v>55</v>
      </c>
      <c r="D10" s="65"/>
      <c r="E10" s="69"/>
      <c r="F10" s="71">
        <v>0</v>
      </c>
      <c r="G10" s="70"/>
    </row>
    <row r="11" spans="2:7" ht="17.45" customHeight="1" x14ac:dyDescent="0.5">
      <c r="B11" s="60"/>
      <c r="C11" s="64" t="s">
        <v>56</v>
      </c>
      <c r="D11" s="65"/>
      <c r="E11" s="69"/>
      <c r="F11" s="70">
        <v>41336</v>
      </c>
      <c r="G11" s="70"/>
    </row>
    <row r="12" spans="2:7" ht="17.45" customHeight="1" x14ac:dyDescent="0.5">
      <c r="B12" s="60"/>
      <c r="C12" s="64" t="s">
        <v>14</v>
      </c>
      <c r="D12" s="65"/>
      <c r="E12" s="69"/>
      <c r="F12" s="70"/>
      <c r="G12" s="70"/>
    </row>
    <row r="13" spans="2:7" ht="17.45" customHeight="1" x14ac:dyDescent="0.5">
      <c r="B13" s="60"/>
      <c r="C13" s="64" t="s">
        <v>15</v>
      </c>
      <c r="D13" s="65"/>
      <c r="E13" s="69"/>
      <c r="F13" s="72"/>
      <c r="G13" s="70"/>
    </row>
    <row r="14" spans="2:7" ht="17.45" customHeight="1" x14ac:dyDescent="0.5">
      <c r="B14" s="60"/>
      <c r="C14" s="64" t="s">
        <v>57</v>
      </c>
      <c r="D14" s="65"/>
      <c r="E14" s="69"/>
      <c r="F14" s="72"/>
      <c r="G14" s="70"/>
    </row>
    <row r="15" spans="2:7" ht="17.45" customHeight="1" x14ac:dyDescent="0.5">
      <c r="B15" s="60"/>
      <c r="C15" s="64" t="s">
        <v>202</v>
      </c>
      <c r="D15" s="65"/>
      <c r="E15" s="69"/>
      <c r="F15" s="72">
        <v>170000</v>
      </c>
      <c r="G15" s="70"/>
    </row>
    <row r="16" spans="2:7" ht="17.45" customHeight="1" x14ac:dyDescent="0.5">
      <c r="B16" s="60"/>
      <c r="C16" s="64" t="s">
        <v>170</v>
      </c>
      <c r="D16" s="65"/>
      <c r="E16" s="69"/>
      <c r="F16" s="70">
        <v>10000</v>
      </c>
      <c r="G16" s="70"/>
    </row>
    <row r="17" spans="2:7" ht="17.45" customHeight="1" x14ac:dyDescent="0.5">
      <c r="B17" s="60"/>
      <c r="C17" s="64" t="s">
        <v>203</v>
      </c>
      <c r="D17" s="65"/>
      <c r="E17" s="69"/>
      <c r="F17" s="72"/>
      <c r="G17" s="70"/>
    </row>
    <row r="18" spans="2:7" ht="17.45" customHeight="1" x14ac:dyDescent="0.5">
      <c r="B18" s="60"/>
      <c r="C18" s="64" t="s">
        <v>204</v>
      </c>
      <c r="D18" s="65"/>
      <c r="E18" s="69"/>
      <c r="F18" s="70">
        <v>61000</v>
      </c>
      <c r="G18" s="70"/>
    </row>
    <row r="19" spans="2:7" ht="17.45" customHeight="1" x14ac:dyDescent="0.5">
      <c r="B19" s="60"/>
      <c r="C19" s="64" t="s">
        <v>205</v>
      </c>
      <c r="D19" s="65"/>
      <c r="E19" s="69"/>
      <c r="F19" s="72"/>
      <c r="G19" s="70"/>
    </row>
    <row r="20" spans="2:7" ht="17.45" customHeight="1" x14ac:dyDescent="0.5">
      <c r="B20" s="60"/>
      <c r="C20" s="64" t="s">
        <v>207</v>
      </c>
      <c r="D20" s="65"/>
      <c r="E20" s="69"/>
      <c r="F20" s="70"/>
      <c r="G20" s="70"/>
    </row>
    <row r="21" spans="2:7" ht="17.45" customHeight="1" x14ac:dyDescent="0.5">
      <c r="B21" s="60"/>
      <c r="C21" s="64" t="s">
        <v>23</v>
      </c>
      <c r="D21" s="65"/>
      <c r="E21" s="69"/>
      <c r="F21" s="70"/>
      <c r="G21" s="70"/>
    </row>
    <row r="22" spans="2:7" ht="17.45" customHeight="1" x14ac:dyDescent="0.5">
      <c r="B22" s="60"/>
      <c r="C22" s="64" t="s">
        <v>25</v>
      </c>
      <c r="D22" s="65"/>
      <c r="E22" s="69"/>
      <c r="F22" s="72"/>
      <c r="G22" s="70">
        <v>4.9000000000000004</v>
      </c>
    </row>
    <row r="23" spans="2:7" ht="17.45" customHeight="1" x14ac:dyDescent="0.5">
      <c r="B23" s="60"/>
      <c r="C23" s="64" t="s">
        <v>206</v>
      </c>
      <c r="D23" s="65"/>
      <c r="E23" s="69"/>
      <c r="F23" s="72"/>
      <c r="G23" s="70">
        <v>46736.98</v>
      </c>
    </row>
    <row r="24" spans="2:7" ht="17.45" customHeight="1" x14ac:dyDescent="0.5">
      <c r="B24" s="60"/>
      <c r="C24" s="64" t="s">
        <v>27</v>
      </c>
      <c r="D24" s="65"/>
      <c r="E24" s="69"/>
      <c r="F24" s="72"/>
      <c r="G24" s="70"/>
    </row>
    <row r="25" spans="2:7" ht="17.45" customHeight="1" x14ac:dyDescent="0.5">
      <c r="B25" s="60"/>
      <c r="C25" s="64"/>
      <c r="D25" s="65" t="s">
        <v>28</v>
      </c>
      <c r="E25" s="69"/>
      <c r="F25" s="70"/>
      <c r="G25" s="70"/>
    </row>
    <row r="26" spans="2:7" ht="17.45" customHeight="1" x14ac:dyDescent="0.5">
      <c r="B26" s="60"/>
      <c r="C26" s="64"/>
      <c r="D26" s="65" t="s">
        <v>29</v>
      </c>
      <c r="E26" s="69"/>
      <c r="F26" s="70"/>
      <c r="G26" s="70"/>
    </row>
    <row r="27" spans="2:7" ht="17.45" customHeight="1" x14ac:dyDescent="0.5">
      <c r="B27" s="60"/>
      <c r="C27" s="64"/>
      <c r="D27" s="65" t="s">
        <v>30</v>
      </c>
      <c r="E27" s="69"/>
      <c r="F27" s="70"/>
      <c r="G27" s="73">
        <v>439300</v>
      </c>
    </row>
    <row r="28" spans="2:7" ht="17.45" customHeight="1" x14ac:dyDescent="0.5">
      <c r="B28" s="60"/>
      <c r="C28" s="64"/>
      <c r="D28" s="65" t="s">
        <v>31</v>
      </c>
      <c r="E28" s="69"/>
      <c r="F28" s="70"/>
      <c r="G28" s="70">
        <v>1702706.01</v>
      </c>
    </row>
    <row r="29" spans="2:7" ht="17.45" customHeight="1" x14ac:dyDescent="0.5">
      <c r="B29" s="60"/>
      <c r="C29" s="64"/>
      <c r="D29" s="65" t="s">
        <v>32</v>
      </c>
      <c r="E29" s="69"/>
      <c r="F29" s="70"/>
      <c r="G29" s="70">
        <v>1007124.44</v>
      </c>
    </row>
    <row r="30" spans="2:7" ht="17.45" customHeight="1" x14ac:dyDescent="0.5">
      <c r="B30" s="60"/>
      <c r="C30" s="64"/>
      <c r="D30" s="65" t="s">
        <v>48</v>
      </c>
      <c r="E30" s="69"/>
      <c r="F30" s="70"/>
      <c r="G30" s="72"/>
    </row>
    <row r="31" spans="2:7" ht="17.45" customHeight="1" x14ac:dyDescent="0.5">
      <c r="B31" s="60"/>
      <c r="C31" s="64"/>
      <c r="D31" s="65" t="s">
        <v>33</v>
      </c>
      <c r="E31" s="69"/>
      <c r="F31" s="70"/>
      <c r="G31" s="72">
        <v>21690</v>
      </c>
    </row>
    <row r="32" spans="2:7" ht="17.45" customHeight="1" x14ac:dyDescent="0.5">
      <c r="B32" s="60"/>
      <c r="C32" s="64"/>
      <c r="D32" s="65" t="s">
        <v>34</v>
      </c>
      <c r="E32" s="69"/>
      <c r="F32" s="70"/>
      <c r="G32" s="72"/>
    </row>
    <row r="33" spans="2:7" ht="17.45" customHeight="1" x14ac:dyDescent="0.5">
      <c r="B33" s="60"/>
      <c r="C33" s="74"/>
      <c r="D33" s="75" t="s">
        <v>35</v>
      </c>
      <c r="E33" s="76"/>
      <c r="F33" s="77"/>
      <c r="G33" s="78"/>
    </row>
    <row r="34" spans="2:7" ht="17.45" customHeight="1" thickBot="1" x14ac:dyDescent="0.55000000000000004">
      <c r="B34" s="60"/>
      <c r="C34" s="79"/>
      <c r="D34" s="79"/>
      <c r="E34" s="79"/>
      <c r="F34" s="80">
        <f>SUM(F5:F33)</f>
        <v>3217562.33</v>
      </c>
      <c r="G34" s="80">
        <f>SUM(G17:G33)</f>
        <v>3217562.33</v>
      </c>
    </row>
    <row r="35" spans="2:7" ht="17.45" customHeight="1" thickTop="1" x14ac:dyDescent="0.5">
      <c r="B35" s="60"/>
      <c r="C35" s="79"/>
      <c r="D35" s="81"/>
      <c r="E35" s="79"/>
      <c r="F35" s="82"/>
      <c r="G35" s="82"/>
    </row>
    <row r="36" spans="2:7" ht="17.45" customHeight="1" x14ac:dyDescent="0.5">
      <c r="B36" s="60"/>
      <c r="C36" s="83"/>
      <c r="D36" s="84"/>
      <c r="E36" s="83"/>
      <c r="F36" s="110" t="s">
        <v>36</v>
      </c>
      <c r="G36" s="110"/>
    </row>
    <row r="37" spans="2:7" ht="17.45" customHeight="1" x14ac:dyDescent="0.5">
      <c r="B37" s="60"/>
      <c r="C37" s="83"/>
      <c r="D37" s="83"/>
      <c r="E37" s="83"/>
      <c r="F37" s="110" t="s">
        <v>37</v>
      </c>
      <c r="G37" s="110"/>
    </row>
    <row r="38" spans="2:7" ht="17.45" customHeight="1" x14ac:dyDescent="0.5">
      <c r="B38" s="60"/>
      <c r="C38" s="83"/>
      <c r="D38" s="83"/>
      <c r="E38" s="83"/>
      <c r="F38" s="110"/>
      <c r="G38" s="110"/>
    </row>
    <row r="39" spans="2:7" ht="17.45" customHeight="1" x14ac:dyDescent="0.5">
      <c r="B39" s="60"/>
      <c r="C39" s="83"/>
      <c r="D39" s="83"/>
      <c r="E39" s="83"/>
      <c r="F39" s="110" t="s">
        <v>36</v>
      </c>
      <c r="G39" s="110"/>
    </row>
    <row r="40" spans="2:7" ht="17.45" customHeight="1" x14ac:dyDescent="0.5">
      <c r="B40" s="60"/>
      <c r="C40" s="83"/>
      <c r="D40" s="83"/>
      <c r="E40" s="83"/>
      <c r="F40" s="110" t="s">
        <v>58</v>
      </c>
      <c r="G40" s="110"/>
    </row>
    <row r="41" spans="2:7" ht="17.45" customHeight="1" x14ac:dyDescent="0.5">
      <c r="B41" s="60"/>
      <c r="C41" s="83"/>
      <c r="D41" s="83"/>
      <c r="E41" s="83"/>
      <c r="F41" s="79"/>
      <c r="G41" s="79"/>
    </row>
    <row r="42" spans="2:7" ht="17.45" customHeight="1" x14ac:dyDescent="0.5">
      <c r="B42" s="60"/>
      <c r="C42" s="83"/>
      <c r="D42" s="83"/>
      <c r="E42" s="83"/>
      <c r="F42" s="110" t="s">
        <v>36</v>
      </c>
      <c r="G42" s="110"/>
    </row>
    <row r="43" spans="2:7" ht="17.45" customHeight="1" x14ac:dyDescent="0.5">
      <c r="B43" s="60"/>
      <c r="C43" s="83"/>
      <c r="D43" s="83"/>
      <c r="E43" s="83"/>
      <c r="F43" s="110" t="s">
        <v>59</v>
      </c>
      <c r="G43" s="110"/>
    </row>
    <row r="44" spans="2:7" ht="17.45" customHeight="1" x14ac:dyDescent="0.5">
      <c r="B44" s="60"/>
      <c r="C44" s="79"/>
      <c r="D44" s="110"/>
      <c r="E44" s="110"/>
      <c r="F44" s="110"/>
      <c r="G44" s="110"/>
    </row>
    <row r="45" spans="2:7" ht="17.45" customHeight="1" x14ac:dyDescent="0.5">
      <c r="B45" s="60"/>
      <c r="C45" s="85"/>
      <c r="D45" s="110"/>
      <c r="E45" s="110"/>
      <c r="F45" s="110" t="s">
        <v>36</v>
      </c>
      <c r="G45" s="110"/>
    </row>
    <row r="46" spans="2:7" ht="17.45" customHeight="1" x14ac:dyDescent="0.5">
      <c r="B46" s="60"/>
      <c r="C46" s="83"/>
      <c r="D46" s="83"/>
      <c r="E46" s="83"/>
      <c r="F46" s="110" t="s">
        <v>40</v>
      </c>
      <c r="G46" s="110"/>
    </row>
  </sheetData>
  <mergeCells count="16">
    <mergeCell ref="C1:G1"/>
    <mergeCell ref="C2:G2"/>
    <mergeCell ref="C3:G3"/>
    <mergeCell ref="C4:D4"/>
    <mergeCell ref="F36:G36"/>
    <mergeCell ref="F37:G37"/>
    <mergeCell ref="F38:G38"/>
    <mergeCell ref="F39:G39"/>
    <mergeCell ref="F40:G40"/>
    <mergeCell ref="F42:G42"/>
    <mergeCell ref="F46:G46"/>
    <mergeCell ref="F43:G43"/>
    <mergeCell ref="D44:E44"/>
    <mergeCell ref="F44:G44"/>
    <mergeCell ref="D45:E45"/>
    <mergeCell ref="F45:G45"/>
  </mergeCells>
  <pageMargins left="0.70866141732283472" right="0.31496062992125984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งบทดลองประจำเดือน</vt:lpstr>
      <vt:lpstr>รับ-จ่ายประจำเดือน</vt:lpstr>
      <vt:lpstr>งบทดลองหลังปิดบัญชี</vt:lpstr>
      <vt:lpstr>งบทดลองประจำเดือน!Print_Area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MWRU201261</dc:creator>
  <cp:lastModifiedBy>PNcom</cp:lastModifiedBy>
  <cp:lastPrinted>2024-02-23T03:53:58Z</cp:lastPrinted>
  <dcterms:created xsi:type="dcterms:W3CDTF">2021-03-02T02:46:43Z</dcterms:created>
  <dcterms:modified xsi:type="dcterms:W3CDTF">2024-07-12T07:31:18Z</dcterms:modified>
</cp:coreProperties>
</file>