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2งานวิเคราะห์\แผนดำเนินงาน69\เนื้อหาแผนดำเนินงาน69\"/>
    </mc:Choice>
  </mc:AlternateContent>
  <xr:revisionPtr revIDLastSave="0" documentId="13_ncr:1_{85C41A23-9562-4CA3-B6C8-E468C415B144}" xr6:coauthVersionLast="45" xr6:coauthVersionMax="46" xr10:uidLastSave="{00000000-0000-0000-0000-000000000000}"/>
  <bookViews>
    <workbookView xWindow="-120" yWindow="-120" windowWidth="21840" windowHeight="13140" tabRatio="802" activeTab="1" xr2:uid="{00000000-000D-0000-FFFF-FFFF00000000}"/>
  </bookViews>
  <sheets>
    <sheet name="ส่วนที่2" sheetId="11" r:id="rId1"/>
    <sheet name="ยุทธ1" sheetId="34" r:id="rId2"/>
    <sheet name="ยุทธ2" sheetId="41" r:id="rId3"/>
    <sheet name="ยุทธ5" sheetId="36" r:id="rId4"/>
    <sheet name="ยุทธ6" sheetId="27" r:id="rId5"/>
    <sheet name="ยุทธ7" sheetId="28" r:id="rId6"/>
    <sheet name="ยุทธ8" sheetId="38" r:id="rId7"/>
    <sheet name="ครุภัณฑ์" sheetId="39" r:id="rId8"/>
  </sheets>
  <definedNames>
    <definedName name="_xlnm.Print_Area" localSheetId="7">ครุภัณฑ์!$A$1:$S$114</definedName>
    <definedName name="_xlnm.Print_Area" localSheetId="1">ยุทธ1!$A$1:$S$85</definedName>
    <definedName name="_xlnm.Print_Area" localSheetId="2">ยุทธ2!$A$1:$S$69</definedName>
    <definedName name="_xlnm.Print_Area" localSheetId="3">ยุทธ5!$A$1:$S$225</definedName>
    <definedName name="_xlnm.Print_Area" localSheetId="4">ยุทธ6!$A$1:$S$65</definedName>
    <definedName name="_xlnm.Print_Area" localSheetId="5">ยุทธ7!$A$1:$S$45</definedName>
    <definedName name="_xlnm.Print_Area" localSheetId="6">ยุทธ8!$A$1:$S$239</definedName>
    <definedName name="_xlnm.Print_Area" localSheetId="0">ส่วนที่2!$A$1:$J$105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9" i="11" l="1"/>
  <c r="E99" i="11"/>
  <c r="D99" i="11"/>
  <c r="H70" i="11"/>
  <c r="I67" i="11"/>
  <c r="G67" i="11"/>
  <c r="F18" i="11"/>
  <c r="E18" i="11"/>
  <c r="D18" i="11"/>
  <c r="H99" i="11" l="1"/>
  <c r="H98" i="11"/>
  <c r="D98" i="11"/>
  <c r="F98" i="11" s="1"/>
  <c r="E98" i="11"/>
  <c r="G70" i="11"/>
  <c r="F70" i="11"/>
  <c r="E70" i="11"/>
  <c r="D70" i="11"/>
  <c r="I66" i="11"/>
  <c r="H66" i="11"/>
  <c r="G66" i="11"/>
  <c r="F66" i="11"/>
  <c r="E66" i="11"/>
  <c r="D66" i="11"/>
  <c r="I46" i="11"/>
  <c r="H46" i="11"/>
  <c r="G46" i="11"/>
  <c r="F46" i="11"/>
  <c r="E46" i="11"/>
  <c r="D46" i="11"/>
  <c r="I22" i="11"/>
  <c r="H22" i="11"/>
  <c r="G22" i="11"/>
  <c r="F22" i="11"/>
  <c r="E22" i="11"/>
  <c r="D22" i="11"/>
  <c r="I18" i="11"/>
  <c r="H18" i="11"/>
  <c r="G18" i="11"/>
  <c r="I96" i="11"/>
  <c r="F96" i="11"/>
  <c r="F94" i="11"/>
  <c r="I92" i="11"/>
  <c r="F92" i="11"/>
  <c r="I90" i="11"/>
  <c r="F90" i="11"/>
  <c r="I88" i="11"/>
  <c r="F88" i="11"/>
  <c r="I86" i="11"/>
  <c r="F86" i="11"/>
  <c r="I70" i="11" l="1"/>
  <c r="I68" i="11"/>
  <c r="F67" i="11"/>
  <c r="F68" i="11"/>
  <c r="I63" i="11"/>
  <c r="I59" i="11"/>
  <c r="F63" i="11"/>
  <c r="F59" i="11"/>
  <c r="I43" i="11"/>
  <c r="F43" i="11"/>
  <c r="I41" i="11"/>
  <c r="F41" i="11"/>
  <c r="I38" i="11"/>
  <c r="F38" i="11"/>
  <c r="I34" i="11"/>
  <c r="F34" i="11"/>
  <c r="I20" i="11" l="1"/>
  <c r="I19" i="11"/>
  <c r="G20" i="11"/>
  <c r="G19" i="11"/>
  <c r="F20" i="11"/>
  <c r="F19" i="11"/>
  <c r="I15" i="11"/>
  <c r="G15" i="11"/>
  <c r="F15" i="11"/>
  <c r="F10" i="11"/>
  <c r="I10" i="11"/>
  <c r="I13" i="11"/>
  <c r="F13" i="11"/>
  <c r="G96" i="11" l="1"/>
  <c r="G92" i="11"/>
  <c r="G90" i="11"/>
  <c r="G88" i="11"/>
  <c r="G68" i="11"/>
  <c r="G43" i="11"/>
  <c r="G41" i="11"/>
  <c r="G38" i="11"/>
  <c r="G34" i="11"/>
  <c r="G13" i="11"/>
  <c r="G10" i="11"/>
  <c r="D43" i="34"/>
  <c r="D111" i="39"/>
  <c r="D92" i="39"/>
  <c r="D70" i="39"/>
  <c r="D230" i="38"/>
  <c r="D181" i="38"/>
  <c r="D159" i="38"/>
  <c r="D131" i="38"/>
  <c r="D42" i="28"/>
  <c r="D37" i="27"/>
  <c r="D201" i="36"/>
  <c r="D102" i="36"/>
  <c r="D37" i="41" l="1"/>
  <c r="D66" i="41"/>
  <c r="D64" i="34" l="1"/>
  <c r="D81" i="34"/>
  <c r="D211" i="38" l="1"/>
  <c r="G94" i="11" s="1"/>
  <c r="D24" i="28"/>
  <c r="D219" i="36"/>
  <c r="D66" i="36"/>
  <c r="I94" i="11" l="1"/>
  <c r="G98" i="11"/>
  <c r="D16" i="38"/>
  <c r="G86" i="11" s="1"/>
  <c r="I98" i="11" l="1"/>
  <c r="G99" i="11"/>
  <c r="I99" i="11" s="1"/>
  <c r="D38" i="39"/>
  <c r="D17" i="39" l="1"/>
  <c r="U79" i="36"/>
  <c r="G59" i="11" l="1"/>
  <c r="D55" i="27" l="1"/>
  <c r="G63" i="11" s="1"/>
</calcChain>
</file>

<file path=xl/sharedStrings.xml><?xml version="1.0" encoding="utf-8"?>
<sst xmlns="http://schemas.openxmlformats.org/spreadsheetml/2006/main" count="2020" uniqueCount="633">
  <si>
    <t>เทศบาลตำบลควนขนุน</t>
  </si>
  <si>
    <t>ลำดับที่</t>
  </si>
  <si>
    <t>เทศบาล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</si>
  <si>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</si>
  <si>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</si>
  <si>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</si>
  <si>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</si>
  <si>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</si>
  <si>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</si>
  <si>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</si>
  <si>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</si>
  <si>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</si>
  <si>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</si>
  <si>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</si>
  <si>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</si>
  <si>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สำนักปลัด</t>
  </si>
  <si>
    <t>กองการศึกษา</t>
  </si>
  <si>
    <t>กองคลัง</t>
  </si>
  <si>
    <t>กองช่าง</t>
  </si>
  <si>
    <t>และสิ่งแวดล้อม</t>
  </si>
  <si>
    <t>กองการประปา</t>
  </si>
  <si>
    <t>ควนขนุน</t>
  </si>
  <si>
    <t>ศูนย์พัฒนา</t>
  </si>
  <si>
    <t>เด็กเล็ก</t>
  </si>
  <si>
    <t>ตำบลควนขนุน</t>
  </si>
  <si>
    <t>สถานที่ดำเนินการ</t>
  </si>
  <si>
    <t>เขตเทศบาล</t>
  </si>
  <si>
    <t>เด็กเล็กฯ</t>
  </si>
  <si>
    <t>ในเขตเทศบาล</t>
  </si>
  <si>
    <t>กอง</t>
  </si>
  <si>
    <t>สาธารณสุขฯ</t>
  </si>
  <si>
    <t>ตลาด</t>
  </si>
  <si>
    <t>ค่าเช่าที่ดินวัดสุวรรณวิชัย</t>
  </si>
  <si>
    <t>บริเวณตลาด</t>
  </si>
  <si>
    <t>วัด</t>
  </si>
  <si>
    <t>สุวรรณวิชัย</t>
  </si>
  <si>
    <t>จ้างเหมาแรงงานเอกชน บุคคลภายนอก</t>
  </si>
  <si>
    <t>ตลาดเทศบาลตำบลควนขนุน</t>
  </si>
  <si>
    <t>จ่ายเป็นค่าเช่าที่ดินวัดสุวรรณวิชัย</t>
  </si>
  <si>
    <t>จ้างเหมาบริการเก็บกวาด</t>
  </si>
  <si>
    <t>บริษัท ห้างหุ้นส่วน หรือหน่วยงาน</t>
  </si>
  <si>
    <t>ที่รับจ้างบริการเก็บกวาดขยะมูลฝอย</t>
  </si>
  <si>
    <t>และเก็บขนขยะมูลฝอย ในเขตเทศบาล</t>
  </si>
  <si>
    <t xml:space="preserve">ที่รับจ้างเหมาบริการเก็บ ขน สิ่งปฏิกูล </t>
  </si>
  <si>
    <t>จัดทำหรือทบทวนแผนชุมชน</t>
  </si>
  <si>
    <t>รณรงค์สร้างจิตสำนึกในการ</t>
  </si>
  <si>
    <t>จัดกิจกรรมเฉลิมพระเกียรติฯ เช่น</t>
  </si>
  <si>
    <t>จัดงานวันสารทเดือนสิบ</t>
  </si>
  <si>
    <t>ค่าจ้างเหมาบริการรักษา</t>
  </si>
  <si>
    <t>ความสะอาดอาคารสำนักงาน</t>
  </si>
  <si>
    <t>ผู้บริหาร สมาชิกสภา ข้าราชการ</t>
  </si>
  <si>
    <t>และพนักงานจ้างของเทศบาล</t>
  </si>
  <si>
    <t>เบิกจ่ายเป็นค่าอาหาร เครื่องดื่ม</t>
  </si>
  <si>
    <t>จัดงานวันส่งท้ายปีเก่าต้อนรับปีใหม่</t>
  </si>
  <si>
    <t>จัดงานวันสารทเดือนสิบ เช่น พิธีกรรม-</t>
  </si>
  <si>
    <t>จ่ายค่าจ้างเหมาบริการรักษาความสะอาด</t>
  </si>
  <si>
    <t>อาคารสำนักงานเทศบาลและบริเวณ</t>
  </si>
  <si>
    <t>จ้างเหมาบริการรักษา</t>
  </si>
  <si>
    <t>จ่ายเป็นค่าจ้างเหมาบริการรักษา</t>
  </si>
  <si>
    <t>ส่งเสริมบทบาทสตรี</t>
  </si>
  <si>
    <t>สิ่งปฏิกูล</t>
  </si>
  <si>
    <t>จำนวน 2 คน</t>
  </si>
  <si>
    <t>ค่ากำจัดขยะและฝังกลบขยะมูลฝอย</t>
  </si>
  <si>
    <t>ป้องกันและบรรเทาสาธารณภัย</t>
  </si>
  <si>
    <t xml:space="preserve">ธรรมชาติและสิ่งแวดล้อมคลองท่าแนะ </t>
  </si>
  <si>
    <t>พัฒนาคุณธรรมจริยธรรมให้แก่</t>
  </si>
  <si>
    <t>จัดอบรมพัฒนาคุณธรรมจริยธรรมให้แก่</t>
  </si>
  <si>
    <t>พนักงานจ้างของเทศบาลตำบลควนขนุน</t>
  </si>
  <si>
    <t>กองสาธารณสุขฯ</t>
  </si>
  <si>
    <t>รวม</t>
  </si>
  <si>
    <t>ประชุมจัดทำหรือทบทวนแผนชุมชน</t>
  </si>
  <si>
    <t>จ่ายเป็นค่าใช้จ่ายแก่ อปพร.ที่ปฏิบัติ</t>
  </si>
  <si>
    <t>เพื่อนำข้อมูลไปใช้ในการพัฒนาท้องถิ่น</t>
  </si>
  <si>
    <t>ให้ตรงกับความต้องการของชุมชน</t>
  </si>
  <si>
    <t>วัสดุอุปกรณ์ ฯลฯ</t>
  </si>
  <si>
    <t>เครื่องดื่ม วิทยากร วัสดุอุปกรณ์ ฯลฯ</t>
  </si>
  <si>
    <t>พัฒนาเด็กเล็กเทศบาลตำบลควนขนุน</t>
  </si>
  <si>
    <t>ปฐมนิเทศผู้ปกครองนักเรียน</t>
  </si>
  <si>
    <t>จัดประชุมปฐมนิเทศผู้ปกครองนักเรียน</t>
  </si>
  <si>
    <t>ของศูนย์พัฒนาเด็กเล็กเทศบาลตำบล</t>
  </si>
  <si>
    <t>เด็กเล็กเทศบาล</t>
  </si>
  <si>
    <t>โรงเรียน</t>
  </si>
  <si>
    <t>บ้านควนขนุน</t>
  </si>
  <si>
    <t>อุดหนุนค่าอาหารกลางวันเด็ก</t>
  </si>
  <si>
    <t>นักเรียนโรงเรียนบ้านควนขนุน</t>
  </si>
  <si>
    <t>เด็กเล็กเทศบาลตำบลควนขนุน</t>
  </si>
  <si>
    <t>สนับสนุนค่าใช้จ่ายการบริหาร</t>
  </si>
  <si>
    <t>ศูนย์พัฒนาเด็กเล็กเทศบาล</t>
  </si>
  <si>
    <t>เทศบาลตำบล</t>
  </si>
  <si>
    <t>อุดหนุนค่าอาหารกลางวันให้กับ</t>
  </si>
  <si>
    <t xml:space="preserve">นักเรียนโรงเรียนบ้านควนขนุน </t>
  </si>
  <si>
    <t>เยี่ยมบ้านนักเรียนศูนย์พัฒนา</t>
  </si>
  <si>
    <t>ลงตรวจเยี่ยมบ้านนักเรียนของศูนย์</t>
  </si>
  <si>
    <t>ตรวจทดสอบสารปนเปื้อน</t>
  </si>
  <si>
    <t>ในอาหาร</t>
  </si>
  <si>
    <t>ส่งทีมเข้าร่วมการแข่งขัน</t>
  </si>
  <si>
    <t>ค่าใช้จ่ายในการจัดส่งทีมเข้าร่วมการ</t>
  </si>
  <si>
    <t>กีฬาท้องถิ่นสัมพันธ์และกีฬา</t>
  </si>
  <si>
    <t>แข่งขันกีฬาท้องถิ่นสัมพันธ์และกีฬา</t>
  </si>
  <si>
    <t>สนามกีฬากลาง</t>
  </si>
  <si>
    <t>จังหวัดพัทลุง</t>
  </si>
  <si>
    <t>แข่งขันกีฬาท้องถิ่นสัมพันธ์</t>
  </si>
  <si>
    <t>อำเภอควนขนุน</t>
  </si>
  <si>
    <t>อปท.ในอำเภอ</t>
  </si>
  <si>
    <t>จัดงานประเพณีลอยกระทง</t>
  </si>
  <si>
    <t>จัดงานประเพณีลอยกระทง เช่น</t>
  </si>
  <si>
    <t>จ้างเหมาบริการ เก็บ ขน</t>
  </si>
  <si>
    <t>เก็บขน ขยะมูลฝอย</t>
  </si>
  <si>
    <t>กำจัดขยะและฝังกลบขยะมูลฝอย</t>
  </si>
  <si>
    <t>รณรงค์สร้างจิตสำนึกอนุรักษ์ทรัพยากร</t>
  </si>
  <si>
    <t>อนุรักษ์ทรัพยากรธรรมชาติ</t>
  </si>
  <si>
    <t>ควนขนุน/</t>
  </si>
  <si>
    <t>ค่าเช่าที่ดินวัดมะขามทอง(ร้าง)</t>
  </si>
  <si>
    <t>ตำบล</t>
  </si>
  <si>
    <t>วัสดุ อุปกรณ์ ฯลฯ</t>
  </si>
  <si>
    <t>ซึ่งเป็นที่ตั้งกองช่าง(เก่า),โรงฆ่าสัตว์(เก่า),</t>
  </si>
  <si>
    <t>หน่วยงานรับผิดชอบหลัก</t>
  </si>
  <si>
    <t>งบประมาณ(บาท)</t>
  </si>
  <si>
    <t>รายละเอียดของกิจกรรมที่เกิดขึ้นจากโครงการ</t>
  </si>
  <si>
    <t>ครุภัณฑ์</t>
  </si>
  <si>
    <t>รายละเอียดของครุภัณฑ์</t>
  </si>
  <si>
    <t>รวมทั้งสิ้น</t>
  </si>
  <si>
    <t>หน่วยงาน รับผิดชอบหลัก</t>
  </si>
  <si>
    <t>โครงการ</t>
  </si>
  <si>
    <t xml:space="preserve">สถานศึกษา </t>
  </si>
  <si>
    <t>เบิกจ่ายเป็นค่าวัสดุ อุปกรณ์ ฯลฯ</t>
  </si>
  <si>
    <t>ค่าวัสดุ อุปกรณ์ ฯลฯ</t>
  </si>
  <si>
    <t>เอกสารประชาสัมพันธ์ ฯลฯ</t>
  </si>
  <si>
    <t>ค่าอุปกรณ์กีฬา ค่าชุดกีฬา ฯลฯ</t>
  </si>
  <si>
    <t>มหาวิทยาลัยครอบครัว</t>
  </si>
  <si>
    <t>เทศบาลสัมพันธ์ เช่น ค่าอาหาร</t>
  </si>
  <si>
    <t>อุปกรณ์ ฯลฯ</t>
  </si>
  <si>
    <t xml:space="preserve">และวันผู้สูงอายุ </t>
  </si>
  <si>
    <t>และปรับปรุงทัศนียภาพในเขตเทศบาล</t>
  </si>
  <si>
    <t>ผู้บริหาร สมาชิกสภา ข้าราชการและ</t>
  </si>
  <si>
    <t>จ้างเหมาบริการทำหน้าที่</t>
  </si>
  <si>
    <t>เป็นผู้ช่วยปฏิบัติงานสำนักปลัด</t>
  </si>
  <si>
    <t>จ่ายค่าจ้างเหมาบริการพนักงาน</t>
  </si>
  <si>
    <t>ทำหน้าที่เป็นผู้ช่วยปฏิบัติงานของ</t>
  </si>
  <si>
    <t>จ้างเหมาบริการงานบันทึก</t>
  </si>
  <si>
    <t>ข้อมูลงานธุรการและสารบรรณ</t>
  </si>
  <si>
    <t>จ่ายเป็นค่าจ้างเหมาบริการพนักงาน</t>
  </si>
  <si>
    <t>จำนวน 1 คน</t>
  </si>
  <si>
    <t>จ้างเหมาบริการคนงาน</t>
  </si>
  <si>
    <t>เพื่อปฏิบัติงานโยธาและซ่อม</t>
  </si>
  <si>
    <t>บำรุงสาธารณูปโภค</t>
  </si>
  <si>
    <t>จ่ายเป็นค่าจ้างเหมาบริการคนงาน</t>
  </si>
  <si>
    <t>ปฏิบัติงานโยธาและซ่อมบำรุงสาธารณูปโภค</t>
  </si>
  <si>
    <t>ในเขตเทศบาลตำบลควนขนุน</t>
  </si>
  <si>
    <t>เสริมสร้างความรู้แก่ผู้มีหน้าที่</t>
  </si>
  <si>
    <t>ให้ความรู้แก่ผู้มีหน้าที่เป็นคณะกรรมการ</t>
  </si>
  <si>
    <t>จัดซื้อจัดจ้างให้สามารถปฏิบัติหน้าที่</t>
  </si>
  <si>
    <t>ได้ถูกต้องตามระเบียบฯ เบิกจ่ายเป็น</t>
  </si>
  <si>
    <t>ค่าอาหาร เครื่องดื่ม ค่าวิทยากร ฯลฯ</t>
  </si>
  <si>
    <t>จัดงานวันเฉลิมพระชนมพรรษา</t>
  </si>
  <si>
    <t xml:space="preserve">พระบาทสมเด็จพระเจ้าอยู่หัวฯ </t>
  </si>
  <si>
    <t>รัชกาลที่ 10</t>
  </si>
  <si>
    <t>จัดงานวันเฉลิมพระพรรษา</t>
  </si>
  <si>
    <t>จัดกิจกรรมน้อมรำลึกถึงพระมหากรุณาธิคุณ</t>
  </si>
  <si>
    <t>ทำบุญตักบาตร ฯลฯ</t>
  </si>
  <si>
    <t xml:space="preserve">สมเด็จพระนางเจ้าฯ </t>
  </si>
  <si>
    <t>พระบรมราชินี</t>
  </si>
  <si>
    <t>บันทึกข้อมูลงานธุรการและสารบรรณ</t>
  </si>
  <si>
    <t>ค่าอาหารว่าง เครื่องดื่ม ค่าวัสดุ</t>
  </si>
  <si>
    <t>จ้างเหมาบริการผู้ช่วย</t>
  </si>
  <si>
    <t>เจ้าพนักงานพัสดุ</t>
  </si>
  <si>
    <t>จ่ายเป็นค่าจ้างเหมาบริการผู้ช่วย</t>
  </si>
  <si>
    <t>นักวิชาการเงินและบัญชี</t>
  </si>
  <si>
    <t>เจ้าพนักงานพัสดุ จำนวน 1 คน</t>
  </si>
  <si>
    <t>นักวิชาการเงินและบัญชี จำนวน 1 คน</t>
  </si>
  <si>
    <t>และจัดกิจกรรมถวายเป็นพระราชกุศล เช่น</t>
  </si>
  <si>
    <t>จัดงานวันคล้ายวันสวรรคต</t>
  </si>
  <si>
    <t>พระบาทสมเด็จพระบรมชนกา</t>
  </si>
  <si>
    <t>ธิเบศรมหาภูมิพลอดุลยเดช</t>
  </si>
  <si>
    <t>มหาราชบรมนาถบพิตร</t>
  </si>
  <si>
    <t>จัดงานวันเด็กแห่งชาติ</t>
  </si>
  <si>
    <t>จัดกิจกรรมการเรียนรู้เสริมพัฒนาการ</t>
  </si>
  <si>
    <t>ด้านต่างๆให้กับเด็กและเยาวชน เช่น</t>
  </si>
  <si>
    <t>เด็กได้แสดงความสามารถ ฯลฯ</t>
  </si>
  <si>
    <t>(COVID-19)</t>
  </si>
  <si>
    <t>รณรงค์ป้องกันและควบคุมโรคติดเชื้อ</t>
  </si>
  <si>
    <t>ไวรัสโคโรนา 2019 (COVID-19)</t>
  </si>
  <si>
    <t>พัฒนาศักยภาพผู้พิการ/</t>
  </si>
  <si>
    <t>ผู้ดูแลคนพิการ</t>
  </si>
  <si>
    <t>เทศบาลสัมพันธ์อื่นๆ</t>
  </si>
  <si>
    <t>และธรณีสงฆ์</t>
  </si>
  <si>
    <t>และธรณีสงฆ์ในการจัดทำสถานที่</t>
  </si>
  <si>
    <t>จำหน่ายสินค้า(ตลาดเทศบาล)</t>
  </si>
  <si>
    <t>จ้างเหมาบริการผู้ช่วยปฏิบัติงาน</t>
  </si>
  <si>
    <t>ด้านสาธารณสุข</t>
  </si>
  <si>
    <t>ปฏิบัติงานสาธารณสุข จำนวน 1 คน</t>
  </si>
  <si>
    <t>จัดงานประเพณีวันสงกรานต์</t>
  </si>
  <si>
    <t>เช่น ทำบุญตักบาตร ฯลฯ</t>
  </si>
  <si>
    <t>เบิกจ่ายเป็นค่าวัสดุอุปกรณ์ ฯลฯ</t>
  </si>
  <si>
    <t>จัดงานประเพณีวันสงกรานต์และ</t>
  </si>
  <si>
    <t xml:space="preserve">วันผู้สูงอายุ เช่น พิธีกรรมทางศาสนา </t>
  </si>
  <si>
    <t>กิจกรรมรดน้ำขอพรผู้สูงอายุ ฯลฯ</t>
  </si>
  <si>
    <t xml:space="preserve">จัดสถานที่ลอยกระทง ฯลฯ </t>
  </si>
  <si>
    <t>ทางศาสนา  จัดทำหมฺรับ แห่หมฺรับ ฯลฯ</t>
  </si>
  <si>
    <t>ผด.02</t>
  </si>
  <si>
    <t xml:space="preserve"> ผด.02/1</t>
  </si>
  <si>
    <t>ผด.01</t>
  </si>
  <si>
    <t xml:space="preserve">ยุทธศาสตร์ </t>
  </si>
  <si>
    <t>กลยุทธ์</t>
  </si>
  <si>
    <t>แผนงาน</t>
  </si>
  <si>
    <t>จำนวนโครงการพัฒนาท้องถิ่น กิจกรรมและงบประมาณ</t>
  </si>
  <si>
    <t>(1) แผนงานบริหารงานทั่วไป</t>
  </si>
  <si>
    <t>จัดกิจกรรมน้อมรำลึกถึงพระมหา</t>
  </si>
  <si>
    <t>กรุณาธิคุณ และจัดกิจกรรมถวาย</t>
  </si>
  <si>
    <t>เป็นพระราชกุศล เช่น ทำบุญตักบาตร ฯลฯ</t>
  </si>
  <si>
    <t>(1) แผนงานสร้างความเข้มแข็งของชุมชน</t>
  </si>
  <si>
    <t>(1) แผนงานการรักษาความสงบภายใน</t>
  </si>
  <si>
    <t>(1) แผนงานการศึกษา</t>
  </si>
  <si>
    <t>(1) แผนงานสาธารณสุข</t>
  </si>
  <si>
    <t>รณรงค์ป้องกันและควบคุมโรค</t>
  </si>
  <si>
    <t>ติดเชื้อไวรัสโคโรนา 2019</t>
  </si>
  <si>
    <t>เบิกจ่ายเป็น ค่าเครื่องวัดอุณหภูมิ</t>
  </si>
  <si>
    <t>ร่างกาย ยา เวชภัณฑ์ที่ไม่ใช่ยา อุปกรณ์</t>
  </si>
  <si>
    <t xml:space="preserve">สำหรับป้องกันควบคุม รักษาโรค </t>
  </si>
  <si>
    <t xml:space="preserve">หน้ากากอนามัย เจลแอลกอฮอล์ </t>
  </si>
  <si>
    <t>ป้ายประชาสัมพันธ์ ค่าอาหาร ฯลฯ</t>
  </si>
  <si>
    <t>พัฒนาศักยภาพแกนนำ</t>
  </si>
  <si>
    <t>ด้านสุขภาพในเขตเทศบาล</t>
  </si>
  <si>
    <t>เบิกจ่ายเป็น ค่าอาหารกลางวัน</t>
  </si>
  <si>
    <t>อุปกรณ์ ค่าตอบแทนวิทยากร</t>
  </si>
  <si>
    <t>ค่าจัดทำเอกสาร ฯลฯ</t>
  </si>
  <si>
    <t>(1) แผนงานการศาสนา วัฒนธรรมและนันทนาการ</t>
  </si>
  <si>
    <t>ค่าใช้จ่ายในการแข่งขันกีฬาท้องถิ่น</t>
  </si>
  <si>
    <t>สัมพันธ์อำเภอควนขนุน เช่น ค่าอาหาร</t>
  </si>
  <si>
    <t>จัดงานวันเข้าพรรษา</t>
  </si>
  <si>
    <t>จัดงานวันเข้าพรรษา เช่น พิธีกรรม-</t>
  </si>
  <si>
    <t>ทางศาสนา การแห่เทียน สมโภชเทียน ฯลฯ</t>
  </si>
  <si>
    <t>จำนวน 20 คน</t>
  </si>
  <si>
    <t>อนุรักษ์พันธุกรรมพืชอันเนื่อง</t>
  </si>
  <si>
    <t>มาจากพระราชดำริสมเด็จ</t>
  </si>
  <si>
    <t xml:space="preserve">พระเทพรัตนราชสุดาฯ </t>
  </si>
  <si>
    <t>พันธุ์ไม้ ฯลฯ</t>
  </si>
  <si>
    <t>สยามบรมราชกุมารี (อพ.สธ.)</t>
  </si>
  <si>
    <t>ค่าจัดซื้อพันธุ์ไม้ วัสดุ อุปกรณ์ ฯลฯ</t>
  </si>
  <si>
    <t>จ้างเหมาบริการปรับปรุงระบบ</t>
  </si>
  <si>
    <t>การบริหารจัดการภาษีและ</t>
  </si>
  <si>
    <t>ทะเบียนทรัพย์สิน</t>
  </si>
  <si>
    <t>จ่ายเป็นค่าจ้างเหมาบริการปรับปรุง</t>
  </si>
  <si>
    <t>ระบบการบริหารจัดการภาษีและ</t>
  </si>
  <si>
    <t>ทะเบียนทรัพย์สิน จำนวน 1 คน</t>
  </si>
  <si>
    <t>(2) แผนงานการศึกษา</t>
  </si>
  <si>
    <t>ความสะอาดศูนย์พัฒนาเด็กเล็ก</t>
  </si>
  <si>
    <t>ความสะอาดศูนย์พัฒนาเด็กเล็กเทศบาล</t>
  </si>
  <si>
    <t>และศูนย์</t>
  </si>
  <si>
    <t>ฟิตเนสฯ</t>
  </si>
  <si>
    <t>(3) แผนงานสาธารณสุข</t>
  </si>
  <si>
    <t>จ้างเหมาบริการคนงาน สำรวจ</t>
  </si>
  <si>
    <t>ออกแบบ เขียนแบบ ถอดแบบ</t>
  </si>
  <si>
    <t>ปริมาณวัสดุงานสถาปัตยกรรม</t>
  </si>
  <si>
    <t>จ้างเหมาบริการบันทึกข้อมูล</t>
  </si>
  <si>
    <t>งานธุรการและงานสารบรรณ</t>
  </si>
  <si>
    <t>จ่ายเป็นค่าจ้างเหมาบริการบันทึกข้อมูล</t>
  </si>
  <si>
    <t>(4) แผนงานอุตสาหกรรมและการโยธา</t>
  </si>
  <si>
    <t>จ้างเหมาบริการจดมาตรน้ำประปา</t>
  </si>
  <si>
    <t>ดูแลระบบประปา</t>
  </si>
  <si>
    <t>/ติดตามทวงหนี้ ซ่อมแซมและ</t>
  </si>
  <si>
    <t xml:space="preserve">จ่ายเป็นค่าจ้างเหมาบริการ </t>
  </si>
  <si>
    <t>จดมาตรวัดน้ำ ติดตามทวงหนี้ ซ่อมแซม</t>
  </si>
  <si>
    <t>จำนวนครุภัณฑ์สำหรับที่ไม่ได้ดำเนินการจัดทำเป็นโครงการพัฒนาท้องถิ่น</t>
  </si>
  <si>
    <t>1. ครุภัณฑ์สำนักงาน</t>
  </si>
  <si>
    <t>(5) แผนงานการพาณิชย์</t>
  </si>
  <si>
    <t>1. การเสริมสร้าง</t>
  </si>
  <si>
    <t>ความมั่นคง</t>
  </si>
  <si>
    <t>การรักษาความสงบเรียบร้อย</t>
  </si>
  <si>
    <t xml:space="preserve">1.1 เสริมสร้างให้ประชาชน รัก </t>
  </si>
  <si>
    <t>ซึ่งสถาบันหลักของชาติ</t>
  </si>
  <si>
    <t>ยึดมั่นและธำรงรักษาไว้</t>
  </si>
  <si>
    <t xml:space="preserve">1.4 ส่งเสริมการป้องกัน </t>
  </si>
  <si>
    <t>บรรเทาสาธารณภัยและ</t>
  </si>
  <si>
    <t>5. การพัฒนาและ</t>
  </si>
  <si>
    <t>เสริมสร้างศักยภาพ</t>
  </si>
  <si>
    <t>ทรัพยากรมนุษย์</t>
  </si>
  <si>
    <t>5.1 พัฒนาคุณภาพการจัดการ</t>
  </si>
  <si>
    <t>ศึกษาในระบบ นอกระบบและ</t>
  </si>
  <si>
    <t>ตามอัธยาศัยเพื่อการเรียนรู้</t>
  </si>
  <si>
    <t>ตลอดชีวิต</t>
  </si>
  <si>
    <t>5.2 พัฒนาคุณภาพชีวิต เด็ก</t>
  </si>
  <si>
    <t>เยาวชน สตรี ผู้สูงอายุ ผู้พิการ</t>
  </si>
  <si>
    <t>และผู้ด้อยโอกาส</t>
  </si>
  <si>
    <t>5.4 สนับสนุนการป้องกันโรค</t>
  </si>
  <si>
    <t>การควบคุมโรค</t>
  </si>
  <si>
    <t>4. การส่งเสริมการท่องเที่ยวชุมชน (ไม่มี)</t>
  </si>
  <si>
    <t>5.5 ส่งเสริมสนับสนุนการ</t>
  </si>
  <si>
    <t>ออกกำลังกาย การเล่นกีฬา</t>
  </si>
  <si>
    <t>และนันทนาการ</t>
  </si>
  <si>
    <t>6. การส่งเสริม ศาสนา</t>
  </si>
  <si>
    <t>ศิลปะ ประเพณี</t>
  </si>
  <si>
    <t>วัฒนธรรมและ</t>
  </si>
  <si>
    <t>ภูมิปัญญาท้องถิ่น</t>
  </si>
  <si>
    <t>6.1 ส่งเสริมสนับสนุนการ</t>
  </si>
  <si>
    <t>จัดกิจกรรม อนุรักษ์สืบสาน</t>
  </si>
  <si>
    <t>ประเพณี วัฒนธรรมและ</t>
  </si>
  <si>
    <t>6.2 ส่งเสริมสนับสนุนศาสนา</t>
  </si>
  <si>
    <t>ให้มีความเข้มแข็งเป็นศูนย์รวม</t>
  </si>
  <si>
    <t>ในการบ่มเพาะยึดเหนี่ยวจิตใจ</t>
  </si>
  <si>
    <t>7. การพัฒนาทรัพยากร</t>
  </si>
  <si>
    <t>ธรรมชาติและ</t>
  </si>
  <si>
    <t>สิ่งแวดล้อม</t>
  </si>
  <si>
    <t>7.1 ส่งเสริมการอนุรักษ์ฟื้นฟู</t>
  </si>
  <si>
    <t>ทรัพยากรธรรมชาติและ</t>
  </si>
  <si>
    <t>8. การพัฒนา</t>
  </si>
  <si>
    <t>ประสิทธิภาพการบริหาร</t>
  </si>
  <si>
    <t>จัดการองค์กรปกครอง</t>
  </si>
  <si>
    <t>ส่วนท้องถิ่น</t>
  </si>
  <si>
    <t>8.1 ส่งเสริมการมีส่วนร่วมของ</t>
  </si>
  <si>
    <t>ประชาชนในการพัฒนาท้องถิ่น</t>
  </si>
  <si>
    <t>8.2 พัฒนาประสิทธิภาพการ</t>
  </si>
  <si>
    <t>บริหารจัดการและการจัดระบบ</t>
  </si>
  <si>
    <t>บริการที่ทันสมัยสู่องค์กรภาครัฐ</t>
  </si>
  <si>
    <t>สนามกีฬาหญ้าเทียม,ชมรมผู้สูงอายุ</t>
  </si>
  <si>
    <t>กำจัดขยะ</t>
  </si>
  <si>
    <t>ณ ทม.พัทลุง</t>
  </si>
  <si>
    <t>สำรวจ ออกแบบ เขียนแบบ ถอดแบบ</t>
  </si>
  <si>
    <t>ดำเนินการ</t>
  </si>
  <si>
    <t>แล้วเสร็จ</t>
  </si>
  <si>
    <t>จัดกิจกรรมเนื่องในวันคล้าย</t>
  </si>
  <si>
    <t>มกราคม</t>
  </si>
  <si>
    <t>วันพระบรมราชสมภพ</t>
  </si>
  <si>
    <t>พระบาทสมเด็จพระบรม</t>
  </si>
  <si>
    <t>ชนกาธิเบศวร มหาภูมิพล</t>
  </si>
  <si>
    <t>อดุลยเดชมหาราช บรมนาถ</t>
  </si>
  <si>
    <t>บพิตร วันชาติและวันพ่อ</t>
  </si>
  <si>
    <t>แห่งชาติ</t>
  </si>
  <si>
    <t>จัดกิจกรรมเฉลิมพระเกียรติ</t>
  </si>
  <si>
    <t>กันยายน</t>
  </si>
  <si>
    <t>สมเด็จพระนางเจ้าสิริกิต์</t>
  </si>
  <si>
    <t>พระบรมราชินีนาถ พระบรม</t>
  </si>
  <si>
    <t>ราชชนนีพันปีหลวง</t>
  </si>
  <si>
    <t>สิงหาคม</t>
  </si>
  <si>
    <t>กรกฎาคม</t>
  </si>
  <si>
    <t>พฤศจิกายน</t>
  </si>
  <si>
    <t>ธันวาคม</t>
  </si>
  <si>
    <t>พฤษภาคม</t>
  </si>
  <si>
    <t>เมษายน</t>
  </si>
  <si>
    <t>อบรมให้ความรู้สิทธิประโยชน์ของผู้พิการ</t>
  </si>
  <si>
    <t xml:space="preserve">เบิกจ่ายเป็นค่าอาหาร เครื่องดื่ม วัสดุ </t>
  </si>
  <si>
    <t xml:space="preserve">จำนวน 20 คน เบิกจ่ายเป็นค่าอาหาร </t>
  </si>
  <si>
    <t xml:space="preserve">เครื่องดื่ม วัสดุอุปกรณ์ ฯลฯ </t>
  </si>
  <si>
    <t>ฝึกอบรมและทัศนศึกษาดูงาน</t>
  </si>
  <si>
    <t>ของกิจการสภาเทศบาลตำบล</t>
  </si>
  <si>
    <t>กุมภาพันธ์</t>
  </si>
  <si>
    <t>ผด.02/1</t>
  </si>
  <si>
    <t>สัตว์ปลอดโรค คนปลอดภัย</t>
  </si>
  <si>
    <t>จากโรคพิษสุนัขบ้า</t>
  </si>
  <si>
    <t>ตามพระปณิธานศาสตราจารย์</t>
  </si>
  <si>
    <t>ดร.สมเด็จเจ้าฟ้าฯ กรมพระศรี</t>
  </si>
  <si>
    <t>สวางควัฒนวรขัตติยราชนารี</t>
  </si>
  <si>
    <t xml:space="preserve">จัดงานวันส่งท้ายปีเก่า </t>
  </si>
  <si>
    <t xml:space="preserve">ต้อนรับปีใหม่  </t>
  </si>
  <si>
    <t>และดูแลระบบประปา จำนวน 4 คน</t>
  </si>
  <si>
    <t>ผู้ช่วยพนักงานผลิตน้ำประปา</t>
  </si>
  <si>
    <t>และซ่อมบำรุง</t>
  </si>
  <si>
    <t>จ่ายเป็นค่าจ้างเหมาบริการทำหน้าที่</t>
  </si>
  <si>
    <t>ผู้ช่วยพนักงานผลิตน้ำประปาและ</t>
  </si>
  <si>
    <t>มิถุนายน</t>
  </si>
  <si>
    <t>เครื่องคอมพิวเตอร์โน้ตบุ๊ก</t>
  </si>
  <si>
    <t>/สำนักปลัดเทศบาล</t>
  </si>
  <si>
    <t>สำนักปลัดเทศบาล/</t>
  </si>
  <si>
    <t>จ่ายเป็นค่าใช้จ่ายในการสนับสนุน</t>
  </si>
  <si>
    <t>ค่าใช้จ่ายการบริหารสถานศึกษา ได้แก่</t>
  </si>
  <si>
    <t>-ค่าเครื่องแบบนักเรียน เด็กอายุ 3-5ปี</t>
  </si>
  <si>
    <t>-ค่ากิจกรรมพัฒนาผู้เรียน เด็กอายุ 3-5ปี</t>
  </si>
  <si>
    <t>-ค่าหนังสือเรียน เด็กอายุ 3-5ปี</t>
  </si>
  <si>
    <t>-ค่าจัดการเรียนการสอน เด็กอายุ 2-5ปี</t>
  </si>
  <si>
    <t>-ค่าอุปกรณ์การเรียน เด็กอายุ 3-5ปี</t>
  </si>
  <si>
    <t>เป็นคณะกรรมการจัดซื้อ</t>
  </si>
  <si>
    <t>จัดจ้าง</t>
  </si>
  <si>
    <t>เทศบาลและศูนย์ฟิตเนส</t>
  </si>
  <si>
    <t>กิจกรรมการเล่นเกม จัดเวทีเพื่อให้</t>
  </si>
  <si>
    <t>ส่วนที่  2 บัญชีโครงการพัฒนาท้องถิ่น</t>
  </si>
  <si>
    <t>2.1 บัญชีสรุปจำนวนโครงการพัฒนาท้องถิ่น กิจกรรมและงบประมาณ</t>
  </si>
  <si>
    <t>สรุปโครงการพัฒนาท้องถิ่นและงบประมาณ</t>
  </si>
  <si>
    <t>2.2 บัญชีโครงการพัฒนาท้องถิ่น กิจกรรมและงบประมาณ</t>
  </si>
  <si>
    <t>พ.ศ.2568</t>
  </si>
  <si>
    <t>หน้าที่รักษาความสงบเรียบร้อยในตลาด</t>
  </si>
  <si>
    <t>เทศบาล จำนวน 1 นาย/วันๆ ละ 200</t>
  </si>
  <si>
    <t>บาท โดยปฎิบัติงานในวันหยุดราชการ</t>
  </si>
  <si>
    <t>รวม 12 เดือน และวัสดุอุปกรณ์ในการ</t>
  </si>
  <si>
    <t>ปฏิบัติงาน</t>
  </si>
  <si>
    <t xml:space="preserve">จำนวน 245 วัน มื้อละ 36 บาทต่อคน </t>
  </si>
  <si>
    <t>ฯลฯ จำนวน 40 คน จ่ายเป็นค่าอาหาร</t>
  </si>
  <si>
    <t>อุดหนุนสำหรับการดำเนินงาน</t>
  </si>
  <si>
    <t xml:space="preserve">พระราชดำริด้านสาธารณสุข </t>
  </si>
  <si>
    <t>ชุมชนบ้านหัวควน</t>
  </si>
  <si>
    <t>ชุมชนหน้าตลาด</t>
  </si>
  <si>
    <t>ชุมชนหลังที่ว่าการอำเภอ</t>
  </si>
  <si>
    <t>ชุมชนหลังวัดสุวรรณวิชัย</t>
  </si>
  <si>
    <t>(1) แผนงานเคหะและชุมชน</t>
  </si>
  <si>
    <t>(2) แผนงานการเกษตร</t>
  </si>
  <si>
    <t>อาคารสำนักงานฯ จำนวน 8 คน</t>
  </si>
  <si>
    <t xml:space="preserve">จำนวน 60 คน จ่ายเป็นค่าอาหาร </t>
  </si>
  <si>
    <t xml:space="preserve">เครื่องดื่ม ค่าวิทยากร วัสดุอุปกรณ์ฯลฯ </t>
  </si>
  <si>
    <t>พัฒนาศักยภาพบุคลากร</t>
  </si>
  <si>
    <t>อบรมให้ความรู้ให้แก่บุคลากรของเทศบาล</t>
  </si>
  <si>
    <t>เพื่อเพิ่มประสิทธิภาพในการ</t>
  </si>
  <si>
    <t>ให้ได้รับการพัฒนาสมรรถนะหลัก</t>
  </si>
  <si>
    <t>ด้านมุ่งผลสัมฤทธิ์และการบริการที่ดี</t>
  </si>
  <si>
    <t>จ่ายเป็นค่าเช่าที่ดินวัดมะขามทอง(ร้าง)</t>
  </si>
  <si>
    <t>(2) แผนงานการพาณิชย์</t>
  </si>
  <si>
    <t xml:space="preserve">เครื่องคอมพิวเตอร์ </t>
  </si>
  <si>
    <t>เครื่องพิมพ์ เครื่องสำรองไฟฟ้า</t>
  </si>
  <si>
    <t xml:space="preserve">จ่ายเป็นค่าจัดซื้อเครื่องคอมพิวเตอร์ </t>
  </si>
  <si>
    <t>เครื่องพิมพ์ Multifunction แบบฉีดหมึก</t>
  </si>
  <si>
    <t>พร้อมติดตั้งถังหมึกพิมพ์ เครื่องสำรอง</t>
  </si>
  <si>
    <t>ไฟฟ้าขนาด 1 kVA จำนวน 1 ชุด</t>
  </si>
  <si>
    <t>จ่ายเป็นค่าจัดซื้อเครื่องคอมพิวเตอร์โน้ตบุ๊ก</t>
  </si>
  <si>
    <t>สำหรับงานประมวลผล จำนวน 1 เครื่อง</t>
  </si>
  <si>
    <t>กองสาธารณสุข</t>
  </si>
  <si>
    <t xml:space="preserve">ร้านอาหารและผู้บริโภคในตลาดเทศบาล </t>
  </si>
  <si>
    <t>ตรวจสารปนเปื้อนในอาหารและ</t>
  </si>
  <si>
    <t>ประชาสัมพันธ์ให้ความรู้เกี่ยวกับสาร</t>
  </si>
  <si>
    <t>ปนเปื้อนในอาหารแก่ผู้ประกอบการ</t>
  </si>
  <si>
    <t>และในเขตเทศบาล เบิกจ่ายเป็นค่าชุด</t>
  </si>
  <si>
    <t xml:space="preserve">ทดสอบสารปนเปื้อนในอาหาร </t>
  </si>
  <si>
    <t>ฉีดวัคซีนป้องกันโรคพิษสุนัขบ้าให้กับ</t>
  </si>
  <si>
    <t>สุนัขและแมว รณรงค์ป้องกันโรคพิษ</t>
  </si>
  <si>
    <t>สุนัขบ้าและประชาสัมพันธ์ให้ความรู้</t>
  </si>
  <si>
    <t>แก่ประชาชน เบิกจ่ายเป็นค่าจัดซื้อ</t>
  </si>
  <si>
    <t>วัคซีน เอกสารประชาสัมพันธ์</t>
  </si>
  <si>
    <t>ป้ายประชาสัมพันธ์ ฯลฯ</t>
  </si>
  <si>
    <t>อบรมให้ความรู้แกนนำด้านสุขภาพ</t>
  </si>
  <si>
    <t>อบรมให้ความรู้ด้านสาธารณสุขและ</t>
  </si>
  <si>
    <t>เผยแพร่ประชาสัมพันธ์หรือกิจกรรมอื่น</t>
  </si>
  <si>
    <t>ที่เกี่ยวข้องตามแนวทางโครงการ</t>
  </si>
  <si>
    <t>พระราชดำริด้านสาธารณสุขชุมชน</t>
  </si>
  <si>
    <t>บ้านหัวควน ประกอบด้วย ค่าอาหาร</t>
  </si>
  <si>
    <t>กลางวัน ค่าอาหารว่าง เครื่องดื่ม</t>
  </si>
  <si>
    <t>ค่าวัสดุ อุปกรณ์ ค่าตอบแทนวิทยากร ฯลฯ</t>
  </si>
  <si>
    <t>ซ่อมบำรุง จำนวน 1 คน</t>
  </si>
  <si>
    <t>บ้านนักเรียน</t>
  </si>
  <si>
    <t>หน้าตลาด ประกอบด้วย ค่าอาหาร</t>
  </si>
  <si>
    <t>หลังที่ว่าการอำเภอ ประกอบด้วย ค่าอาหาร</t>
  </si>
  <si>
    <t>หลังวัดสุวรรณวิชัย ประกอบด้วย ค่าอาหาร</t>
  </si>
  <si>
    <t>2.1 พัฒนาระบบโครงสร้าง</t>
  </si>
  <si>
    <t>พื้นฐาน สาธารณูปโภค และ</t>
  </si>
  <si>
    <t>สาธารณูปการ</t>
  </si>
  <si>
    <t>2.การพัฒนาโครงสร้าง</t>
  </si>
  <si>
    <t>พื้นฐานและระบบ</t>
  </si>
  <si>
    <t xml:space="preserve">โลจิสติกส์ </t>
  </si>
  <si>
    <t xml:space="preserve">แผนการดำเนินงาน  ประจำปีงบประมาณ  พ.ศ.2569 </t>
  </si>
  <si>
    <t>1. ยุทธศาสตร์ที่ 1 การเสริมสร้างความมั่นคง</t>
  </si>
  <si>
    <t xml:space="preserve">   1.1 กลยุทธ์ที่ 1.1 เสริมสร้างให้ประชาชน รัก ยึดมั่น และธำรงรักษาไว้ซึ่งสถาบันหลักของชาติ</t>
  </si>
  <si>
    <t>พ.ศ.2569</t>
  </si>
  <si>
    <t xml:space="preserve">   1.2 กลยุทธ์ที่ 1.3 สร้างความมั่นคง ปลอดภัยในชีวิตและทรัพย์สินของประชาชน</t>
  </si>
  <si>
    <t>ติดตั้งกล้องวงจรปิด</t>
  </si>
  <si>
    <t>ภายในเขตเทศบาล</t>
  </si>
  <si>
    <t>ภายในเขต</t>
  </si>
  <si>
    <t>*ใช้จ่ายจากเงินอุดหนุนเฉพาะกิจ ปีงบประมาณ พ.ศ.2569</t>
  </si>
  <si>
    <t xml:space="preserve">   1.3 กลยุทธ์ที่ 1.4 ส่งเสริมการป้องกัน บรรเทาสาธารณภัยและการรักษาความสงบเรียบร้อย</t>
  </si>
  <si>
    <t>2. ยุทธศาสตร์ที่ 2 การพัฒนาระบบโครงสร้างพื้นฐานและระบบโลจิสติกส์</t>
  </si>
  <si>
    <t xml:space="preserve">   2.1 กลยุทธ์ที่ 2.1 พัฒนาระบบโครงสร้างพื้นฐาน สาธารณูปโภคและสาธารณูปการ</t>
  </si>
  <si>
    <t>แผนการดำเนินงาน  ประจำปีงบประมาณ  พ.ศ.2569</t>
  </si>
  <si>
    <t>ขุดเจาะบ่อบาดาลบ้านโคกวา</t>
  </si>
  <si>
    <t>ขนาดเส้นผ่านศูนย์กลาง</t>
  </si>
  <si>
    <t>6 นิ้ว หมู่ที่ 4 ตำบลควนขนุน</t>
  </si>
  <si>
    <t>อำเภอควนขนุน จังหวัดพัทลุง</t>
  </si>
  <si>
    <t xml:space="preserve">ติดตั้งกล้องโทรทัศน์วงจรปิด จำนวน 26 จุด </t>
  </si>
  <si>
    <t>ประกอบด้วย กล้องโทรทัศน์วงจรปิด</t>
  </si>
  <si>
    <t>ชนิดเครือข่ายแบบมุมกล้องคงที่สำหรับ</t>
  </si>
  <si>
    <t xml:space="preserve">ติดตั้งภายนอกอาคาร จำนวน 20 ตัว </t>
  </si>
  <si>
    <t>กล้องโทรทัศน์วงจรปิดชนิดเครือข่าย</t>
  </si>
  <si>
    <t xml:space="preserve">แบบปรับมุมมอง จำนวน 6 ตัว </t>
  </si>
  <si>
    <t>อุปกรณ์บันทึกภาพผ่านเครือข่าย</t>
  </si>
  <si>
    <t xml:space="preserve">แบบ 16 ช่อง จำนวน 1 เครื่อง </t>
  </si>
  <si>
    <t>อุปกรณ์กระจายสัญญาณแบบ PoE</t>
  </si>
  <si>
    <t>ขนาด 8 ช่อง จำนวน 6 เครื่อง</t>
  </si>
  <si>
    <t>โทรทัศน์ LED ฯลฯ</t>
  </si>
  <si>
    <t>โรงผลิต</t>
  </si>
  <si>
    <t>น้ำประปา</t>
  </si>
  <si>
    <t>บ้านโคกวา</t>
  </si>
  <si>
    <t>มีนาคม</t>
  </si>
  <si>
    <t>ขุดเจาะบ่อบาดาล ขนาดเส้นผ่านศูนย์กลาง</t>
  </si>
  <si>
    <t xml:space="preserve">6 นิ้ว ท่อ PVC ชั้น 13.5 มอก.17-2532
</t>
  </si>
  <si>
    <t>แบบสูบไฟฟ้า ความลึก 50 เมตร</t>
  </si>
  <si>
    <t>กำลังผลิตน้ำประปา 15 ลูกบาศก์เมตร</t>
  </si>
  <si>
    <t xml:space="preserve">ต่อชั่วโมง สามารถผลิตน้ำดิบเพิ่มขึ้น
</t>
  </si>
  <si>
    <t>จำนวน 120 ลูกบาศก์เมตรต่อวัน</t>
  </si>
  <si>
    <t>ขุดเจาะบ่อบาดาลบ้านป่าตอ</t>
  </si>
  <si>
    <t>6 นิ้ว หมู่ที่ 5 ตำบลควนขนุน</t>
  </si>
  <si>
    <t>บ้านป่าตอ</t>
  </si>
  <si>
    <t>กำลังผลิตน้ำประปา 30 ลูกบาศก์เมตร</t>
  </si>
  <si>
    <t>แบบสูบไฟฟ้า ความลึก 35 เมตร</t>
  </si>
  <si>
    <t>ปรับปรุงซ่อมแซมหอกระจาย</t>
  </si>
  <si>
    <t>ข่าวไร้สาย ตำบลควนขนุน</t>
  </si>
  <si>
    <t>ชุดเครื่องส่งกระจายข่าวแบบไร้สาย</t>
  </si>
  <si>
    <t>ประกอบด้วย เครื่องส่ง UHF 430.225</t>
  </si>
  <si>
    <t>MHz กำลังส่ง 1-10 W มีหน้าจอ LCD</t>
  </si>
  <si>
    <t>แสดงความถี่ จำนวน 1 เครื่อง</t>
  </si>
  <si>
    <t>แผงเสาอากาศของเครื่องส่งชนิดรอบตัว</t>
  </si>
  <si>
    <t>จำนวน 1 ชุด เครื่องรับวิทยุ AM/FM</t>
  </si>
  <si>
    <t>จำนวน 1 เครื่อง ฯลฯ และติดตั้งระบบ</t>
  </si>
  <si>
    <t>กระจายข่าวไร้สาย ประกอบด้วย</t>
  </si>
  <si>
    <t>(ต่อ)</t>
  </si>
  <si>
    <t>ติดตั้งสถานีแม่ข่าย จำนวน 1 ชุด</t>
  </si>
  <si>
    <t>ลูกข่าย จำนวน 48 ชุด ชุดภาครับ</t>
  </si>
  <si>
    <t>ไดนามิค จำนวน 1 ชุด ลำโพงมอนิเตอร์</t>
  </si>
  <si>
    <t>จำนวน 1 เครื่อง ไมโครงโฟนชนิด</t>
  </si>
  <si>
    <t xml:space="preserve">เครื่องรับ UHF 430.225 MHz </t>
  </si>
  <si>
    <t>มีภาคขยายเสียงภายในเครื่อง</t>
  </si>
  <si>
    <t xml:space="preserve">เครื่องจ่ายไฟเครื่องรับเสาอากาศภาครับ </t>
  </si>
  <si>
    <t xml:space="preserve">ลำโพงฮอร์น แบบกลม 15 นิ้วท้ายยูนิค </t>
  </si>
  <si>
    <t>60 วัตต์ ฯลฯ พร้อมซ่อมแซมฝาเพดาน</t>
  </si>
  <si>
    <t>ทาสีภายใน และซ่อมแซมหลังภายนอก</t>
  </si>
  <si>
    <t>นักเรียน จำนวน 28 คน เบิกจ่ายเป็น</t>
  </si>
  <si>
    <t>ควนขนุน จำนวน 28 คน</t>
  </si>
  <si>
    <t>จำนวน 162 คน จำนวน 200 วัน</t>
  </si>
  <si>
    <t>อัตรามื้อละ 22 บาทต่อคน</t>
  </si>
  <si>
    <t>จำนวน 28 คนๆละ 2,040 บาทต่อคนต่อปี</t>
  </si>
  <si>
    <t>จำนวน 14 คนๆละ 200 บาทต่อคนต่อปี</t>
  </si>
  <si>
    <t>จำนวน 14 คนๆละ 290 บาทต่อคนต่อปี</t>
  </si>
  <si>
    <t>จำนวน 14 คนๆละ 325 บาทต่อคนต่อปี</t>
  </si>
  <si>
    <t>จำนวน 14 คนๆละ 570 บาทต่อคนต่อปี</t>
  </si>
  <si>
    <t>-ค่าอาหารกลางวัน จำนวน 28 คน</t>
  </si>
  <si>
    <t>ส่งเสริมศักยภาพการจัดการ</t>
  </si>
  <si>
    <t>ศึกษาของท้องถิ่น</t>
  </si>
  <si>
    <t>จ่ายเป็นค่าพัฒนาครูและบุคลากร</t>
  </si>
  <si>
    <t>ทางการศึกษา เช่น การอบรม หรือ</t>
  </si>
  <si>
    <t>ศึกษาดูงาน ฯลฯ เบิกจ่ายเป็นค่าวัสดุ</t>
  </si>
  <si>
    <t>อบรมให้ความรู้แก่ผู้สูงอายุและบุคคล</t>
  </si>
  <si>
    <t>ในครอบครัว เช่น การส่งเสริมอาชีพ</t>
  </si>
  <si>
    <t>การดูแลสุขภาพเมื่อเข้าสู่วัยผู้สูงอายุ</t>
  </si>
  <si>
    <t>และการนันทนาการ ฯลฯ จำนวน 40 คน</t>
  </si>
  <si>
    <t>เบิกจ่ายเป็นค่าอาหาร เครื่องดื่ม วิทยากร</t>
  </si>
  <si>
    <t>ฝึกอบรมยกระดับศักยภาพและความรู้</t>
  </si>
  <si>
    <t>ความสามารถของสตรี รวมถึงการ</t>
  </si>
  <si>
    <t>ส่งเสริมอาชีพให้แก่สตรี จำนวน 40 คน</t>
  </si>
  <si>
    <t>จัดทำสวนสมุนไพรท้องถิ่น เบิกจ่ายเป็น</t>
  </si>
  <si>
    <t xml:space="preserve">ค่าจัดซื้อพันธุ์พืช พันธุ์ไม้ปุ๋ย </t>
  </si>
  <si>
    <t xml:space="preserve">ป้ายโครงการ ป้ายชื่อพันธุ์พืช </t>
  </si>
  <si>
    <t>สำนักปลัด จำนวน 6 คน</t>
  </si>
  <si>
    <t>จำนวน 50 คน จ่ายเป็นค่าอาหาร</t>
  </si>
  <si>
    <t>จัดฝึกอบรมและทัศนศึกษาดูงานของ</t>
  </si>
  <si>
    <t>สมาชิกสภาเทศบาล คณะผู้บริหารและ</t>
  </si>
  <si>
    <t xml:space="preserve">เจ้าหน้าที่ที่เกี่ยวข้อง จำนวน 20 คน </t>
  </si>
  <si>
    <t xml:space="preserve">เบิกจ่ายเป็นอาหาร เครื่องดื่ม วิทยากร </t>
  </si>
  <si>
    <t>งานจัดเก็บรายได้</t>
  </si>
  <si>
    <t>ค่าเช่าที่ดินวัดใน(ร้าง)</t>
  </si>
  <si>
    <t>ค่าเช่าที่ดินสำหรับศูนย์พัฒนา</t>
  </si>
  <si>
    <t>จ่ายเป็นค่าเช่าที่ดินวัดใน(ร้าง) ซึ่งเป็น</t>
  </si>
  <si>
    <t>ที่ตั้งศูนย์พัฒนาเด็กเล็กเทศบาลตำบล</t>
  </si>
  <si>
    <t>จ่ายเป็นค่าเช่าที่ดินวัดใน(ร้าง) เพื่อใช้ใน</t>
  </si>
  <si>
    <t>กิจกรรมสันทนาการที่ประชาชนใช้ร่วมกัน</t>
  </si>
  <si>
    <t>และศูนย์ฟิตเนสเทศบาล จำนวน 3 คน</t>
  </si>
  <si>
    <t>ความสะอาดสนามหญ้าเทียม</t>
  </si>
  <si>
    <t>จ่ายเป็นค่าจ้างเหมาบริการทำความ</t>
  </si>
  <si>
    <t>สะอาดสนามหญ้าเทียมและฝึกสอนทักษะ</t>
  </si>
  <si>
    <t>สนาม</t>
  </si>
  <si>
    <t>หญ้าเทียม</t>
  </si>
  <si>
    <t>เทศบาลฯ</t>
  </si>
  <si>
    <t>ฟุตบอลเบื้องต้น จำนวน 1 คน</t>
  </si>
  <si>
    <t>จำนวน 6 คน</t>
  </si>
  <si>
    <t>เก้าอี้สำนักงาน</t>
  </si>
  <si>
    <t xml:space="preserve">   1.1 กลยุทธ์ที่ 8.2 พัฒนาประสิทธิภาพการบริหารจัดการและการจัดระบบบริการที่ทันสมัยสู่องค์กรภาครัฐ 4.0</t>
  </si>
  <si>
    <t>จ่ายเป็นค่าเก้าอี้สำนักงาน</t>
  </si>
  <si>
    <t>ขนาดไม่น้อยกว่า กว้าง 63 ซม.</t>
  </si>
  <si>
    <t>จำนวน 1 ตัว</t>
  </si>
  <si>
    <t>2. ครุภัณฑ์งานบ้านงานครัว</t>
  </si>
  <si>
    <t>เครื่องตัดแต่งพุ่มไม้</t>
  </si>
  <si>
    <t xml:space="preserve">เพื่อจ่ายเป็นค่าจัดซื้อเครื่องตัดแต่งพุ่มไม้ </t>
  </si>
  <si>
    <t xml:space="preserve">ชนิดใช้เครื่องยนต์เบนซิน แบบมือถือ </t>
  </si>
  <si>
    <t xml:space="preserve">ขนาดไม่น้อยกว่า 0.8 แรงม้า </t>
  </si>
  <si>
    <t>ใบมีดตัดไม่น้อยกว่า 22 นิ้ว ฯลฯ</t>
  </si>
  <si>
    <t xml:space="preserve">จำนวน 1 เครื่อง  </t>
  </si>
  <si>
    <t>เครื่องตัดคอนกรีต</t>
  </si>
  <si>
    <t>เพื่อจ่ายเป็นค่าจัดซื้อเครื่องตัดคอนกรีต</t>
  </si>
  <si>
    <t>ขนาดไม่น้อยกว่า 16 นิ้ว</t>
  </si>
  <si>
    <t>จำนวน 1 เครื่อง</t>
  </si>
  <si>
    <t>เครื่องสกัดคอนกรีตไฟฟ้า</t>
  </si>
  <si>
    <t>เพื่อจ่ายเป็นค่าจัดซื้อเครื่องสกัด</t>
  </si>
  <si>
    <t xml:space="preserve">คอนกรีตไฟฟ้า ขนาดไม่น้อยกว่า </t>
  </si>
  <si>
    <t>1,500 วัตต์ จำนวน 1 เครื่อง</t>
  </si>
  <si>
    <t>เลื่อยวงเดือนไฟฟ้า</t>
  </si>
  <si>
    <t>เพื่อจ่ายเป็นค่าจัดซื้อเลื่อยวงเดือนไฟฟ้า</t>
  </si>
  <si>
    <t>แบบมือถือ ขนาด 8 นิ้ว ขับด้วยมอเตอร์</t>
  </si>
  <si>
    <t>ไฟฟ้า ขนาดไม่น้อยกว่า 1,100 วัตต์</t>
  </si>
  <si>
    <t>(รองปลัดเทศบาล)</t>
  </si>
  <si>
    <t xml:space="preserve">สำหรับงานประมวลผล แบบที่ 2 </t>
  </si>
  <si>
    <t xml:space="preserve">   2.1 กลยุทธ์ที่ 8.2 พัฒนาประสิทธิภาพการบริหารจัดการและการจัดระบบบริการที่ทันสมัยสู่องค์กรภาครัฐ 4.0</t>
  </si>
  <si>
    <t xml:space="preserve">   3.1 กลยุทธ์ที่ 8.2 พัฒนาประสิทธิภาพการบริหารจัดการและการจัดระบบบริการที่ทันสมัยสู่องค์กรภาครัฐ 4.0</t>
  </si>
  <si>
    <t>4. ครุภัณฑ์คอมพิวเตอร์หรืออิเล็กทรอนิกส์</t>
  </si>
  <si>
    <t xml:space="preserve">   4.1 กลยุทธ์ที่ 8.2 พัฒนาประสิทธิภาพการบริหารจัดการและการจัดระบบบริการที่ทันสมัยสู่องค์กรภาครัฐ 4.0</t>
  </si>
  <si>
    <t>(2) แผนงานสาธารณสุข</t>
  </si>
  <si>
    <t xml:space="preserve">แผนการดำเนินงาน ประจำปีงบประมาณ พ.ศ.2569 </t>
  </si>
  <si>
    <t>1.3 สร้างความมั่นคง ปลอดภัย</t>
  </si>
  <si>
    <t>ในชีวิตและทรัพย์สินของประชาชน</t>
  </si>
  <si>
    <t xml:space="preserve">3. การสร้างความเข้มแข็งภาคเกษตรและระบบเศรษฐกิจ (ไม่มี) </t>
  </si>
  <si>
    <t>จำนวนโครงการที่ดำเนินการปีงบประมาณ  พ.ศ.2569</t>
  </si>
  <si>
    <t>จำนวนงบประมาณที่ดำเนินการปีงบประมาณ พ.ศ.2569 (บาท)</t>
  </si>
  <si>
    <t>จำนวนงบประมาณตามแผนพัฒนาท้องถิ่น (พ.ศ.2566-2570) ปีงบประมาณ พ.ศ.2569</t>
  </si>
  <si>
    <t>คิดเป็นร้อยละงบประมาณทั้งหมดตามแผนพัฒนาท้องถิ่น (พ.ศ.2566-2570) ปีงบประมาณ พ.ศ.2569</t>
  </si>
  <si>
    <t>จำนวนโครงการตามแผนพัฒนา     ท้องถิ่น (พ.ศ.2566-2570) ปีงบประมาณ พ.ศ.2569</t>
  </si>
  <si>
    <t>คิดเป็นร้อยละโครงการทั้งหมดตามแผนพัฒนาท้องถิ่น (พ.ศ.2566-2570)       ปีงบประมาณ     พ.ศ.2569</t>
  </si>
  <si>
    <t>1. บริหารงานทั่วไป</t>
  </si>
  <si>
    <t>1. รักษาความสงบภายใน</t>
  </si>
  <si>
    <t>1. เคหะและชุมชน</t>
  </si>
  <si>
    <t>2. การพาณิชย์</t>
  </si>
  <si>
    <t>1. การศึกษา</t>
  </si>
  <si>
    <t>1. สร้างความเข้มแข็งของชุมชน</t>
  </si>
  <si>
    <t>1. สาธารณสุข</t>
  </si>
  <si>
    <t>1. การศาสนา วัฒนธรรมและ</t>
  </si>
  <si>
    <t>นันทนาการ</t>
  </si>
  <si>
    <t>1. การศาสนา วัฒนธรรม</t>
  </si>
  <si>
    <t>2. การเกษตร</t>
  </si>
  <si>
    <t>2. การศึกษา</t>
  </si>
  <si>
    <t>3. สาธารณสุข</t>
  </si>
  <si>
    <t>4. อุตสาหกรรมและการโยธา</t>
  </si>
  <si>
    <t>5. การพาณิชย์</t>
  </si>
  <si>
    <t>สำนักปลัดเทศบาล</t>
  </si>
  <si>
    <t>3. ยุทธศาสตร์ที่ 5 การพัฒนาและเสริมสร้างศักยภาพทรัพยากรมนุษย์</t>
  </si>
  <si>
    <t xml:space="preserve">   3.1 กลยุทธ์ที่ 5.1 พัฒนาคุณภาพการจัดการศึกษาในระบบ นอกระบบและตามอัธยาศัยเพื่อการเรียนรู้ตลอดชีวิต</t>
  </si>
  <si>
    <t xml:space="preserve">   3.2 กลยุทธ์ที่ 5.2 พัฒนาคุณภาพชีวิต เด็ก เยาวชน สตรี ผู้สูงอายุ ผู้พิการและผู้ด้อยโอกาส</t>
  </si>
  <si>
    <t xml:space="preserve">   3.3 กลยุทธ์ที่ 5.4 สนับสนุนการป้องกันโรค การควบคุมโรค</t>
  </si>
  <si>
    <t xml:space="preserve">   3.4 กลยุทธ์ที่ 5.5 ส่งเสริมสนับสนุนการออกกำลังกาย การเล่นกีฬาและนันทนาการ</t>
  </si>
  <si>
    <t>4. ยุทธศาสตร์ที่ 6 การส่งเสริม ศาสนา ศิลปะ ประเพณีวัฒนธรรมและภูมิปัญญาท้องถิ่น</t>
  </si>
  <si>
    <t xml:space="preserve">   4.1 กลยุทธ์ที่ 6.1 ส่งเสริมสนับสนุนการจัดกิจกรรม อนุรักษ์สืบสานประเพณี วัฒนธรรมและภูมิปัญญาท้องถิ่น</t>
  </si>
  <si>
    <t xml:space="preserve">   4.2 กลยุทธ์ที่ 6.2 ส่งเสริมสนับสนุนศาสนาให้มีความเข้มแข็งเป็นศูนย์รวมในการบ่มเพาะยึดเหนี่ยวจิตใจ</t>
  </si>
  <si>
    <t>5. ยุทธศาสตร์ที่ 7 การพัฒนาทรัพยากรธรรมชาติและสิ่งแวดล้อม</t>
  </si>
  <si>
    <t xml:space="preserve">   5.1 กลยุทธ์ที่ 7.1 ส่งเสริมการอนุรักษ์ฟื้นฟูทรัพยากรธรรมชาติและสิ่งแวดล้อม</t>
  </si>
  <si>
    <t>6. ยุทธศาสตร์ที่ 8 การพัฒนาประสิทธิภาพการบริหารจัดการองค์กรปกครองส่วนท้องถิ่น</t>
  </si>
  <si>
    <t xml:space="preserve">   6.1 กลยุทธ์ที่ 8.1 ส่งเสริมการมีส่วนร่วมของประชาชนในการพัฒนาท้องถิ่น</t>
  </si>
  <si>
    <t xml:space="preserve">   6.2 กลยุทธ์ที่ 8.2 พัฒนาประสิทธิภาพการบริหารจัดการและการจัดระบบบริการที่ทันสมัยสู่องค์กรภาครัฐ 4.0</t>
  </si>
  <si>
    <t>ลึก 74 ซม. สูง 108 ซม. ฯลฯ</t>
  </si>
  <si>
    <t>งานจัดเก็บรายได้ จำนวน 3 คน</t>
  </si>
  <si>
    <t>ตามแนวทางโครงการ</t>
  </si>
  <si>
    <t xml:space="preserve">ตามแนวทางโครงการ </t>
  </si>
  <si>
    <t xml:space="preserve"> </t>
  </si>
  <si>
    <t>(1) แผนงานอุตสาหกรรมและการโยธา</t>
  </si>
  <si>
    <t>3. ครุภัณฑ์โรงงาน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</si>
</sst>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#,##0_ ;\-#,##0\ "/>
    <numFmt numFmtId="190" formatCode="#,##0.00_ ;\-#,##0.00\ "/>
  </numFmts>
  <fonts count="17" x14ac:knownFonts="1">
    <font>
      <sz val="10"/>
      <name val="Arial"/>
      <charset val="222"/>
    </font>
    <font>
      <sz val="10"/>
      <name val="Arial"/>
      <family val="2"/>
    </font>
    <font>
      <sz val="10"/>
      <name val="Arial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4"/>
      <name val="TH SarabunPSK"/>
      <family val="2"/>
    </font>
    <font>
      <sz val="10"/>
      <name val="TH SarabunPSK"/>
      <family val="2"/>
    </font>
    <font>
      <b/>
      <sz val="15"/>
      <name val="TH SarabunPSK"/>
      <family val="2"/>
    </font>
    <font>
      <sz val="16"/>
      <color rgb="FFFF0000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6"/>
      <color rgb="FF000000"/>
      <name val="TH SarabunPSK"/>
      <family val="2"/>
    </font>
    <font>
      <sz val="16"/>
      <name val="TH SarabunPSK"/>
      <family val="2"/>
      <charset val="222"/>
    </font>
    <font>
      <b/>
      <sz val="16"/>
      <name val="TH SarabunPSK"/>
      <family val="2"/>
      <charset val="222"/>
    </font>
    <font>
      <b/>
      <sz val="14"/>
      <name val="TH SarabunPSK"/>
      <family val="2"/>
      <charset val="222"/>
    </font>
    <font>
      <sz val="14"/>
      <name val="Arial"/>
      <family val="2"/>
      <charset val="22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</cellStyleXfs>
  <cellXfs count="392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shrinkToFit="1"/>
    </xf>
    <xf numFmtId="0" fontId="4" fillId="0" borderId="2" xfId="0" applyFont="1" applyBorder="1" applyAlignment="1">
      <alignment shrinkToFit="1"/>
    </xf>
    <xf numFmtId="0" fontId="4" fillId="0" borderId="2" xfId="0" applyFont="1" applyBorder="1" applyAlignment="1">
      <alignment horizontal="left" shrinkToFit="1"/>
    </xf>
    <xf numFmtId="0" fontId="4" fillId="0" borderId="3" xfId="0" applyFont="1" applyBorder="1" applyAlignment="1">
      <alignment shrinkToFit="1"/>
    </xf>
    <xf numFmtId="0" fontId="4" fillId="0" borderId="0" xfId="0" applyFont="1" applyBorder="1" applyAlignment="1">
      <alignment shrinkToFit="1"/>
    </xf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3" fontId="4" fillId="0" borderId="0" xfId="0" applyNumberFormat="1" applyFont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3" fontId="4" fillId="0" borderId="2" xfId="0" applyNumberFormat="1" applyFont="1" applyBorder="1"/>
    <xf numFmtId="0" fontId="4" fillId="0" borderId="2" xfId="0" applyFont="1" applyBorder="1"/>
    <xf numFmtId="187" fontId="4" fillId="0" borderId="2" xfId="1" applyNumberFormat="1" applyFont="1" applyBorder="1" applyAlignment="1">
      <alignment horizontal="right"/>
    </xf>
    <xf numFmtId="187" fontId="4" fillId="0" borderId="2" xfId="1" applyNumberFormat="1" applyFont="1" applyBorder="1"/>
    <xf numFmtId="0" fontId="4" fillId="0" borderId="3" xfId="0" applyFont="1" applyBorder="1" applyAlignment="1">
      <alignment horizontal="center"/>
    </xf>
    <xf numFmtId="0" fontId="4" fillId="0" borderId="3" xfId="0" applyFont="1" applyBorder="1"/>
    <xf numFmtId="3" fontId="4" fillId="0" borderId="3" xfId="0" applyNumberFormat="1" applyFont="1" applyBorder="1"/>
    <xf numFmtId="3" fontId="3" fillId="0" borderId="0" xfId="0" applyNumberFormat="1" applyFont="1"/>
    <xf numFmtId="187" fontId="4" fillId="0" borderId="1" xfId="1" applyNumberFormat="1" applyFont="1" applyBorder="1"/>
    <xf numFmtId="0" fontId="4" fillId="0" borderId="0" xfId="0" applyFont="1" applyAlignment="1">
      <alignment horizontal="center"/>
    </xf>
    <xf numFmtId="3" fontId="4" fillId="0" borderId="1" xfId="0" applyNumberFormat="1" applyFont="1" applyBorder="1" applyAlignment="1">
      <alignment horizontal="right"/>
    </xf>
    <xf numFmtId="3" fontId="4" fillId="0" borderId="2" xfId="0" applyNumberFormat="1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0" fontId="6" fillId="0" borderId="2" xfId="0" applyFont="1" applyBorder="1" applyAlignment="1">
      <alignment horizontal="center"/>
    </xf>
    <xf numFmtId="0" fontId="3" fillId="0" borderId="2" xfId="0" applyFont="1" applyBorder="1"/>
    <xf numFmtId="0" fontId="3" fillId="0" borderId="2" xfId="0" applyFont="1" applyBorder="1" applyAlignment="1">
      <alignment horizontal="left"/>
    </xf>
    <xf numFmtId="187" fontId="4" fillId="0" borderId="0" xfId="1" applyNumberFormat="1" applyFont="1" applyBorder="1" applyAlignment="1">
      <alignment horizontal="right"/>
    </xf>
    <xf numFmtId="43" fontId="4" fillId="0" borderId="2" xfId="1" applyFont="1" applyBorder="1" applyAlignment="1">
      <alignment shrinkToFit="1"/>
    </xf>
    <xf numFmtId="187" fontId="4" fillId="0" borderId="1" xfId="1" applyNumberFormat="1" applyFont="1" applyBorder="1" applyAlignment="1">
      <alignment horizontal="right"/>
    </xf>
    <xf numFmtId="187" fontId="4" fillId="0" borderId="2" xfId="1" applyNumberFormat="1" applyFont="1" applyBorder="1" applyAlignment="1">
      <alignment horizontal="center"/>
    </xf>
    <xf numFmtId="3" fontId="4" fillId="0" borderId="2" xfId="0" applyNumberFormat="1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187" fontId="3" fillId="0" borderId="0" xfId="1" applyNumberFormat="1" applyFont="1" applyAlignment="1">
      <alignment horizontal="left"/>
    </xf>
    <xf numFmtId="0" fontId="4" fillId="0" borderId="0" xfId="0" applyFont="1" applyAlignment="1">
      <alignment horizontal="left"/>
    </xf>
    <xf numFmtId="187" fontId="4" fillId="0" borderId="3" xfId="1" applyNumberFormat="1" applyFont="1" applyBorder="1" applyAlignment="1">
      <alignment horizontal="center"/>
    </xf>
    <xf numFmtId="187" fontId="4" fillId="0" borderId="0" xfId="1" applyNumberFormat="1" applyFont="1" applyBorder="1" applyAlignment="1">
      <alignment horizontal="center"/>
    </xf>
    <xf numFmtId="187" fontId="4" fillId="0" borderId="2" xfId="1" applyNumberFormat="1" applyFont="1" applyBorder="1" applyAlignment="1">
      <alignment horizontal="center" shrinkToFit="1"/>
    </xf>
    <xf numFmtId="0" fontId="4" fillId="0" borderId="2" xfId="0" applyFont="1" applyBorder="1" applyAlignment="1">
      <alignment horizontal="left" vertical="center"/>
    </xf>
    <xf numFmtId="0" fontId="4" fillId="0" borderId="9" xfId="0" applyFont="1" applyBorder="1"/>
    <xf numFmtId="187" fontId="4" fillId="0" borderId="1" xfId="1" applyNumberFormat="1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/>
    </xf>
    <xf numFmtId="187" fontId="4" fillId="0" borderId="9" xfId="1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87" fontId="4" fillId="0" borderId="0" xfId="1" applyNumberFormat="1" applyFont="1"/>
    <xf numFmtId="0" fontId="3" fillId="0" borderId="1" xfId="0" applyFont="1" applyBorder="1" applyAlignment="1">
      <alignment horizontal="left"/>
    </xf>
    <xf numFmtId="2" fontId="4" fillId="0" borderId="2" xfId="0" applyNumberFormat="1" applyFont="1" applyBorder="1" applyAlignment="1">
      <alignment horizontal="center"/>
    </xf>
    <xf numFmtId="0" fontId="4" fillId="0" borderId="7" xfId="0" applyFont="1" applyBorder="1"/>
    <xf numFmtId="0" fontId="4" fillId="0" borderId="1" xfId="0" applyFont="1" applyBorder="1" applyAlignment="1">
      <alignment shrinkToFit="1"/>
    </xf>
    <xf numFmtId="43" fontId="4" fillId="0" borderId="2" xfId="1" applyFont="1" applyBorder="1" applyAlignment="1">
      <alignment horizontal="center" shrinkToFit="1"/>
    </xf>
    <xf numFmtId="0" fontId="4" fillId="0" borderId="9" xfId="0" applyFont="1" applyBorder="1" applyAlignment="1">
      <alignment shrinkToFit="1"/>
    </xf>
    <xf numFmtId="0" fontId="4" fillId="0" borderId="6" xfId="0" applyFont="1" applyBorder="1"/>
    <xf numFmtId="187" fontId="4" fillId="0" borderId="2" xfId="1" applyNumberFormat="1" applyFont="1" applyBorder="1" applyAlignment="1">
      <alignment horizontal="left" shrinkToFit="1"/>
    </xf>
    <xf numFmtId="0" fontId="4" fillId="0" borderId="2" xfId="0" applyFont="1" applyBorder="1" applyAlignment="1">
      <alignment horizontal="center" vertical="top" wrapText="1"/>
    </xf>
    <xf numFmtId="187" fontId="4" fillId="0" borderId="2" xfId="1" applyNumberFormat="1" applyFont="1" applyBorder="1" applyAlignment="1">
      <alignment horizontal="left" vertical="center"/>
    </xf>
    <xf numFmtId="0" fontId="5" fillId="0" borderId="2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4" fillId="0" borderId="2" xfId="0" applyFont="1" applyBorder="1" applyAlignment="1">
      <alignment horizontal="center" vertical="top" shrinkToFit="1"/>
    </xf>
    <xf numFmtId="0" fontId="4" fillId="0" borderId="0" xfId="0" applyFont="1" applyBorder="1" applyAlignment="1"/>
    <xf numFmtId="43" fontId="4" fillId="0" borderId="2" xfId="1" applyFont="1" applyBorder="1" applyAlignment="1">
      <alignment horizontal="center"/>
    </xf>
    <xf numFmtId="187" fontId="3" fillId="0" borderId="2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/>
    </xf>
    <xf numFmtId="187" fontId="4" fillId="0" borderId="2" xfId="1" applyNumberFormat="1" applyFont="1" applyBorder="1" applyAlignment="1">
      <alignment horizontal="left"/>
    </xf>
    <xf numFmtId="0" fontId="8" fillId="0" borderId="3" xfId="0" applyFont="1" applyBorder="1" applyAlignment="1">
      <alignment horizontal="center"/>
    </xf>
    <xf numFmtId="0" fontId="4" fillId="0" borderId="1" xfId="0" applyFont="1" applyBorder="1" applyAlignment="1">
      <alignment horizontal="left" vertical="center"/>
    </xf>
    <xf numFmtId="187" fontId="4" fillId="0" borderId="1" xfId="1" applyNumberFormat="1" applyFont="1" applyBorder="1" applyAlignment="1">
      <alignment horizontal="center" shrinkToFit="1"/>
    </xf>
    <xf numFmtId="3" fontId="4" fillId="0" borderId="2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center" shrinkToFit="1"/>
    </xf>
    <xf numFmtId="0" fontId="4" fillId="0" borderId="0" xfId="0" applyFont="1" applyAlignment="1">
      <alignment shrinkToFit="1"/>
    </xf>
    <xf numFmtId="0" fontId="3" fillId="0" borderId="2" xfId="0" applyFont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/>
    </xf>
    <xf numFmtId="0" fontId="4" fillId="0" borderId="4" xfId="0" applyFont="1" applyBorder="1" applyAlignment="1">
      <alignment shrinkToFit="1"/>
    </xf>
    <xf numFmtId="3" fontId="4" fillId="0" borderId="4" xfId="0" applyNumberFormat="1" applyFont="1" applyBorder="1" applyAlignment="1">
      <alignment horizontal="right"/>
    </xf>
    <xf numFmtId="0" fontId="4" fillId="0" borderId="12" xfId="0" applyFont="1" applyBorder="1"/>
    <xf numFmtId="0" fontId="4" fillId="0" borderId="4" xfId="0" applyFont="1" applyBorder="1"/>
    <xf numFmtId="187" fontId="4" fillId="0" borderId="0" xfId="1" applyNumberFormat="1" applyFont="1" applyBorder="1" applyAlignment="1">
      <alignment horizontal="center" shrinkToFit="1"/>
    </xf>
    <xf numFmtId="0" fontId="4" fillId="0" borderId="0" xfId="3" applyFont="1"/>
    <xf numFmtId="0" fontId="4" fillId="0" borderId="0" xfId="3" applyFont="1" applyAlignment="1">
      <alignment horizontal="left"/>
    </xf>
    <xf numFmtId="0" fontId="4" fillId="0" borderId="3" xfId="0" applyFont="1" applyBorder="1" applyAlignment="1">
      <alignment horizontal="center" shrinkToFit="1"/>
    </xf>
    <xf numFmtId="187" fontId="4" fillId="0" borderId="3" xfId="1" applyNumberFormat="1" applyFont="1" applyBorder="1" applyAlignment="1">
      <alignment horizontal="center" shrinkToFit="1"/>
    </xf>
    <xf numFmtId="0" fontId="4" fillId="0" borderId="3" xfId="0" applyFont="1" applyBorder="1" applyAlignment="1">
      <alignment horizontal="left" shrinkToFit="1"/>
    </xf>
    <xf numFmtId="0" fontId="6" fillId="0" borderId="0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5" xfId="0" applyFont="1" applyBorder="1"/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shrinkToFit="1"/>
    </xf>
    <xf numFmtId="0" fontId="4" fillId="0" borderId="5" xfId="0" applyFont="1" applyBorder="1" applyAlignment="1">
      <alignment horizontal="left"/>
    </xf>
    <xf numFmtId="187" fontId="3" fillId="0" borderId="5" xfId="1" applyNumberFormat="1" applyFont="1" applyBorder="1" applyAlignment="1">
      <alignment horizontal="right"/>
    </xf>
    <xf numFmtId="0" fontId="3" fillId="0" borderId="5" xfId="0" applyFont="1" applyBorder="1" applyAlignment="1">
      <alignment horizontal="center" shrinkToFit="1"/>
    </xf>
    <xf numFmtId="0" fontId="3" fillId="0" borderId="5" xfId="0" applyFont="1" applyBorder="1"/>
    <xf numFmtId="0" fontId="3" fillId="0" borderId="5" xfId="3" applyFont="1" applyBorder="1" applyAlignment="1">
      <alignment horizontal="center"/>
    </xf>
    <xf numFmtId="0" fontId="3" fillId="0" borderId="5" xfId="3" applyFont="1" applyBorder="1"/>
    <xf numFmtId="0" fontId="3" fillId="0" borderId="0" xfId="3" applyFont="1"/>
    <xf numFmtId="187" fontId="10" fillId="0" borderId="5" xfId="3" applyNumberFormat="1" applyFont="1" applyBorder="1"/>
    <xf numFmtId="187" fontId="3" fillId="0" borderId="5" xfId="0" applyNumberFormat="1" applyFont="1" applyBorder="1" applyAlignment="1">
      <alignment horizontal="right"/>
    </xf>
    <xf numFmtId="0" fontId="6" fillId="0" borderId="2" xfId="0" applyFont="1" applyBorder="1" applyAlignment="1">
      <alignment horizontal="center" shrinkToFit="1"/>
    </xf>
    <xf numFmtId="2" fontId="3" fillId="0" borderId="5" xfId="0" applyNumberFormat="1" applyFont="1" applyBorder="1" applyAlignment="1">
      <alignment horizontal="center"/>
    </xf>
    <xf numFmtId="187" fontId="3" fillId="0" borderId="5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shrinkToFit="1"/>
    </xf>
    <xf numFmtId="3" fontId="9" fillId="0" borderId="2" xfId="0" applyNumberFormat="1" applyFont="1" applyBorder="1"/>
    <xf numFmtId="0" fontId="3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87" fontId="3" fillId="0" borderId="5" xfId="3" applyNumberFormat="1" applyFont="1" applyBorder="1"/>
    <xf numFmtId="2" fontId="3" fillId="0" borderId="8" xfId="0" applyNumberFormat="1" applyFont="1" applyBorder="1" applyAlignment="1">
      <alignment horizontal="center"/>
    </xf>
    <xf numFmtId="3" fontId="9" fillId="0" borderId="2" xfId="0" applyNumberFormat="1" applyFont="1" applyBorder="1" applyAlignment="1">
      <alignment horizontal="right"/>
    </xf>
    <xf numFmtId="187" fontId="3" fillId="0" borderId="5" xfId="1" applyNumberFormat="1" applyFont="1" applyBorder="1" applyAlignment="1">
      <alignment shrinkToFit="1"/>
    </xf>
    <xf numFmtId="0" fontId="4" fillId="0" borderId="3" xfId="0" applyFont="1" applyBorder="1" applyAlignment="1">
      <alignment horizontal="right"/>
    </xf>
    <xf numFmtId="3" fontId="9" fillId="0" borderId="3" xfId="0" applyNumberFormat="1" applyFont="1" applyBorder="1" applyAlignment="1">
      <alignment horizontal="right"/>
    </xf>
    <xf numFmtId="43" fontId="4" fillId="0" borderId="3" xfId="1" applyFont="1" applyBorder="1" applyAlignment="1">
      <alignment horizontal="center" shrinkToFit="1"/>
    </xf>
    <xf numFmtId="187" fontId="4" fillId="0" borderId="2" xfId="1" applyNumberFormat="1" applyFont="1" applyBorder="1" applyAlignment="1">
      <alignment horizontal="right" shrinkToFit="1"/>
    </xf>
    <xf numFmtId="43" fontId="4" fillId="0" borderId="2" xfId="1" applyFont="1" applyBorder="1" applyAlignment="1">
      <alignment horizontal="right" shrinkToFit="1"/>
    </xf>
    <xf numFmtId="43" fontId="4" fillId="0" borderId="3" xfId="1" applyFont="1" applyBorder="1" applyAlignment="1">
      <alignment horizontal="right" shrinkToFit="1"/>
    </xf>
    <xf numFmtId="187" fontId="4" fillId="0" borderId="3" xfId="1" applyNumberFormat="1" applyFont="1" applyBorder="1"/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wrapText="1" shrinkToFit="1"/>
    </xf>
    <xf numFmtId="0" fontId="4" fillId="0" borderId="3" xfId="0" applyFont="1" applyBorder="1" applyAlignment="1">
      <alignment horizontal="center" vertical="center"/>
    </xf>
    <xf numFmtId="187" fontId="3" fillId="0" borderId="3" xfId="0" applyNumberFormat="1" applyFont="1" applyBorder="1" applyAlignment="1">
      <alignment horizontal="center" vertical="center" wrapText="1"/>
    </xf>
    <xf numFmtId="0" fontId="4" fillId="0" borderId="3" xfId="3" applyFont="1" applyBorder="1"/>
    <xf numFmtId="0" fontId="4" fillId="0" borderId="3" xfId="3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5" fillId="0" borderId="3" xfId="0" applyFont="1" applyBorder="1" applyAlignment="1">
      <alignment horizontal="left"/>
    </xf>
    <xf numFmtId="43" fontId="4" fillId="0" borderId="1" xfId="1" applyFont="1" applyBorder="1" applyAlignment="1">
      <alignment horizontal="center"/>
    </xf>
    <xf numFmtId="43" fontId="6" fillId="0" borderId="3" xfId="1" applyFont="1" applyBorder="1"/>
    <xf numFmtId="0" fontId="4" fillId="0" borderId="3" xfId="0" applyFont="1" applyBorder="1" applyAlignment="1">
      <alignment horizontal="left" vertical="center" shrinkToFit="1"/>
    </xf>
    <xf numFmtId="187" fontId="4" fillId="0" borderId="3" xfId="1" applyNumberFormat="1" applyFont="1" applyBorder="1" applyAlignment="1">
      <alignment horizontal="left" vertical="center"/>
    </xf>
    <xf numFmtId="0" fontId="4" fillId="0" borderId="3" xfId="0" applyFont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shrinkToFit="1"/>
    </xf>
    <xf numFmtId="3" fontId="4" fillId="0" borderId="9" xfId="0" applyNumberFormat="1" applyFont="1" applyBorder="1"/>
    <xf numFmtId="0" fontId="6" fillId="0" borderId="9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2" xfId="0" applyFont="1" applyBorder="1" applyAlignment="1">
      <alignment horizontal="center"/>
    </xf>
    <xf numFmtId="41" fontId="4" fillId="0" borderId="1" xfId="1" applyNumberFormat="1" applyFont="1" applyBorder="1" applyAlignment="1">
      <alignment horizontal="right" shrinkToFit="1"/>
    </xf>
    <xf numFmtId="0" fontId="4" fillId="0" borderId="5" xfId="0" applyFont="1" applyBorder="1" applyAlignment="1">
      <alignment shrinkToFit="1"/>
    </xf>
    <xf numFmtId="187" fontId="4" fillId="0" borderId="5" xfId="1" applyNumberFormat="1" applyFont="1" applyBorder="1" applyAlignment="1">
      <alignment horizontal="center" shrinkToFit="1"/>
    </xf>
    <xf numFmtId="0" fontId="10" fillId="0" borderId="2" xfId="0" applyFont="1" applyBorder="1"/>
    <xf numFmtId="0" fontId="11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 shrinkToFit="1"/>
    </xf>
    <xf numFmtId="187" fontId="4" fillId="0" borderId="3" xfId="1" applyNumberFormat="1" applyFont="1" applyBorder="1" applyAlignment="1">
      <alignment horizontal="left" shrinkToFit="1"/>
    </xf>
    <xf numFmtId="187" fontId="3" fillId="0" borderId="0" xfId="0" applyNumberFormat="1" applyFont="1" applyAlignment="1">
      <alignment horizontal="right"/>
    </xf>
    <xf numFmtId="0" fontId="4" fillId="0" borderId="2" xfId="3" applyFont="1" applyBorder="1"/>
    <xf numFmtId="0" fontId="4" fillId="0" borderId="2" xfId="3" applyFont="1" applyBorder="1" applyAlignment="1">
      <alignment horizontal="center"/>
    </xf>
    <xf numFmtId="0" fontId="8" fillId="0" borderId="3" xfId="3" applyFont="1" applyBorder="1" applyAlignment="1">
      <alignment horizontal="center"/>
    </xf>
    <xf numFmtId="0" fontId="4" fillId="0" borderId="1" xfId="3" applyFont="1" applyBorder="1" applyAlignment="1">
      <alignment horizontal="center"/>
    </xf>
    <xf numFmtId="0" fontId="4" fillId="0" borderId="1" xfId="3" applyFont="1" applyBorder="1"/>
    <xf numFmtId="187" fontId="3" fillId="0" borderId="5" xfId="3" applyNumberFormat="1" applyFont="1" applyBorder="1" applyAlignment="1">
      <alignment horizontal="right"/>
    </xf>
    <xf numFmtId="0" fontId="4" fillId="0" borderId="9" xfId="3" applyFont="1" applyBorder="1" applyAlignment="1">
      <alignment horizontal="center"/>
    </xf>
    <xf numFmtId="0" fontId="4" fillId="0" borderId="9" xfId="3" applyFont="1" applyBorder="1"/>
    <xf numFmtId="0" fontId="4" fillId="0" borderId="2" xfId="3" applyFont="1" applyBorder="1" applyAlignment="1">
      <alignment shrinkToFit="1"/>
    </xf>
    <xf numFmtId="0" fontId="6" fillId="0" borderId="1" xfId="3" applyFont="1" applyBorder="1" applyAlignment="1">
      <alignment horizontal="center"/>
    </xf>
    <xf numFmtId="0" fontId="3" fillId="0" borderId="5" xfId="0" applyFont="1" applyBorder="1" applyAlignment="1">
      <alignment horizontal="left"/>
    </xf>
    <xf numFmtId="188" fontId="4" fillId="0" borderId="2" xfId="0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center"/>
    </xf>
    <xf numFmtId="187" fontId="4" fillId="0" borderId="3" xfId="1" applyNumberFormat="1" applyFont="1" applyBorder="1" applyAlignment="1">
      <alignment horizontal="right"/>
    </xf>
    <xf numFmtId="0" fontId="6" fillId="0" borderId="3" xfId="0" applyFont="1" applyBorder="1" applyAlignment="1">
      <alignment horizontal="center" shrinkToFit="1"/>
    </xf>
    <xf numFmtId="0" fontId="3" fillId="0" borderId="13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4" fillId="0" borderId="10" xfId="0" applyFont="1" applyBorder="1" applyAlignment="1">
      <alignment horizontal="center"/>
    </xf>
    <xf numFmtId="187" fontId="4" fillId="0" borderId="10" xfId="1" applyNumberFormat="1" applyFont="1" applyBorder="1"/>
    <xf numFmtId="0" fontId="4" fillId="0" borderId="1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188" fontId="4" fillId="0" borderId="3" xfId="0" applyNumberFormat="1" applyFont="1" applyBorder="1" applyAlignment="1">
      <alignment horizontal="left"/>
    </xf>
    <xf numFmtId="1" fontId="3" fillId="0" borderId="8" xfId="0" applyNumberFormat="1" applyFont="1" applyBorder="1" applyAlignment="1">
      <alignment horizontal="center"/>
    </xf>
    <xf numFmtId="0" fontId="4" fillId="0" borderId="5" xfId="3" applyFont="1" applyBorder="1"/>
    <xf numFmtId="0" fontId="4" fillId="0" borderId="2" xfId="0" applyFont="1" applyBorder="1" applyAlignment="1">
      <alignment horizontal="center" vertical="center" shrinkToFi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3" fillId="0" borderId="0" xfId="3" applyFont="1" applyAlignment="1">
      <alignment horizontal="left"/>
    </xf>
    <xf numFmtId="0" fontId="4" fillId="0" borderId="0" xfId="3" applyFont="1" applyAlignment="1">
      <alignment horizontal="center"/>
    </xf>
    <xf numFmtId="0" fontId="3" fillId="0" borderId="0" xfId="3" applyFont="1" applyAlignment="1">
      <alignment horizontal="center"/>
    </xf>
    <xf numFmtId="0" fontId="3" fillId="0" borderId="1" xfId="0" applyFont="1" applyBorder="1" applyAlignment="1">
      <alignment horizontal="center"/>
    </xf>
    <xf numFmtId="187" fontId="3" fillId="0" borderId="0" xfId="3" applyNumberFormat="1" applyFont="1"/>
    <xf numFmtId="0" fontId="3" fillId="0" borderId="2" xfId="0" applyFont="1" applyBorder="1" applyAlignment="1">
      <alignment horizontal="center" shrinkToFit="1"/>
    </xf>
    <xf numFmtId="187" fontId="3" fillId="0" borderId="2" xfId="1" applyNumberFormat="1" applyFont="1" applyBorder="1" applyAlignment="1">
      <alignment horizontal="right"/>
    </xf>
    <xf numFmtId="0" fontId="3" fillId="0" borderId="3" xfId="3" applyFont="1" applyBorder="1" applyAlignment="1">
      <alignment horizontal="center"/>
    </xf>
    <xf numFmtId="187" fontId="10" fillId="0" borderId="5" xfId="0" applyNumberFormat="1" applyFont="1" applyBorder="1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3" applyFont="1" applyAlignment="1">
      <alignment horizontal="center"/>
    </xf>
    <xf numFmtId="0" fontId="3" fillId="0" borderId="0" xfId="3" applyFont="1" applyAlignment="1">
      <alignment horizontal="left"/>
    </xf>
    <xf numFmtId="0" fontId="3" fillId="0" borderId="0" xfId="3" applyFont="1" applyAlignment="1">
      <alignment horizontal="center"/>
    </xf>
    <xf numFmtId="0" fontId="4" fillId="0" borderId="0" xfId="3" applyFont="1" applyAlignment="1">
      <alignment horizontal="center"/>
    </xf>
    <xf numFmtId="187" fontId="4" fillId="0" borderId="1" xfId="1" applyNumberFormat="1" applyFont="1" applyBorder="1" applyAlignment="1">
      <alignment horizontal="left"/>
    </xf>
    <xf numFmtId="0" fontId="4" fillId="0" borderId="17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8" xfId="0" applyFont="1" applyBorder="1"/>
    <xf numFmtId="0" fontId="9" fillId="0" borderId="0" xfId="3" applyFont="1" applyAlignment="1">
      <alignment horizontal="center"/>
    </xf>
    <xf numFmtId="0" fontId="9" fillId="0" borderId="0" xfId="3" applyFont="1"/>
    <xf numFmtId="0" fontId="11" fillId="0" borderId="3" xfId="0" applyFont="1" applyBorder="1" applyAlignment="1">
      <alignment horizontal="center"/>
    </xf>
    <xf numFmtId="0" fontId="4" fillId="0" borderId="2" xfId="0" applyFont="1" applyBorder="1" applyAlignment="1">
      <alignment horizontal="left" vertical="center" shrinkToFit="1"/>
    </xf>
    <xf numFmtId="0" fontId="12" fillId="0" borderId="0" xfId="0" applyFont="1" applyAlignment="1">
      <alignment vertical="center"/>
    </xf>
    <xf numFmtId="0" fontId="4" fillId="0" borderId="2" xfId="0" quotePrefix="1" applyFont="1" applyBorder="1" applyAlignment="1">
      <alignment shrinkToFit="1"/>
    </xf>
    <xf numFmtId="3" fontId="9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 shrinkToFit="1"/>
    </xf>
    <xf numFmtId="0" fontId="4" fillId="0" borderId="12" xfId="3" applyFont="1" applyBorder="1" applyAlignment="1">
      <alignment horizontal="center"/>
    </xf>
    <xf numFmtId="0" fontId="4" fillId="0" borderId="12" xfId="3" applyFont="1" applyBorder="1"/>
    <xf numFmtId="0" fontId="11" fillId="0" borderId="0" xfId="0" applyFont="1" applyBorder="1" applyAlignment="1">
      <alignment horizontal="center"/>
    </xf>
    <xf numFmtId="0" fontId="6" fillId="0" borderId="0" xfId="0" applyFont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18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187" fontId="3" fillId="0" borderId="5" xfId="0" applyNumberFormat="1" applyFont="1" applyBorder="1"/>
    <xf numFmtId="0" fontId="4" fillId="0" borderId="9" xfId="0" applyFont="1" applyBorder="1" applyAlignment="1">
      <alignment horizontal="left" shrinkToFit="1"/>
    </xf>
    <xf numFmtId="187" fontId="4" fillId="0" borderId="9" xfId="1" applyNumberFormat="1" applyFont="1" applyBorder="1" applyAlignment="1">
      <alignment horizontal="left"/>
    </xf>
    <xf numFmtId="0" fontId="4" fillId="0" borderId="0" xfId="3" applyFont="1" applyBorder="1"/>
    <xf numFmtId="3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Border="1" applyAlignment="1">
      <alignment horizontal="right"/>
    </xf>
    <xf numFmtId="3" fontId="3" fillId="0" borderId="0" xfId="3" applyNumberFormat="1" applyFont="1"/>
    <xf numFmtId="0" fontId="3" fillId="0" borderId="1" xfId="3" applyFont="1" applyBorder="1" applyAlignment="1">
      <alignment horizontal="center"/>
    </xf>
    <xf numFmtId="0" fontId="4" fillId="0" borderId="4" xfId="3" applyFont="1" applyBorder="1" applyAlignment="1">
      <alignment horizontal="center"/>
    </xf>
    <xf numFmtId="0" fontId="4" fillId="0" borderId="2" xfId="3" applyFont="1" applyBorder="1" applyAlignment="1">
      <alignment horizontal="left" vertical="center"/>
    </xf>
    <xf numFmtId="0" fontId="4" fillId="0" borderId="2" xfId="3" applyFont="1" applyBorder="1" applyAlignment="1">
      <alignment horizontal="center" vertical="top" shrinkToFit="1"/>
    </xf>
    <xf numFmtId="0" fontId="5" fillId="0" borderId="2" xfId="3" applyFont="1" applyBorder="1" applyAlignment="1">
      <alignment horizontal="left"/>
    </xf>
    <xf numFmtId="0" fontId="4" fillId="0" borderId="2" xfId="3" applyFont="1" applyBorder="1" applyAlignment="1">
      <alignment horizontal="left" vertical="center" shrinkToFit="1"/>
    </xf>
    <xf numFmtId="0" fontId="4" fillId="0" borderId="2" xfId="3" applyFont="1" applyBorder="1" applyAlignment="1">
      <alignment horizontal="left" vertical="center" wrapText="1"/>
    </xf>
    <xf numFmtId="0" fontId="4" fillId="0" borderId="3" xfId="3" applyFont="1" applyBorder="1" applyAlignment="1">
      <alignment horizontal="left" vertical="center"/>
    </xf>
    <xf numFmtId="0" fontId="4" fillId="0" borderId="3" xfId="3" applyFont="1" applyBorder="1" applyAlignment="1">
      <alignment horizontal="left" vertical="center" shrinkToFit="1"/>
    </xf>
    <xf numFmtId="0" fontId="4" fillId="0" borderId="3" xfId="3" applyFont="1" applyBorder="1" applyAlignment="1">
      <alignment horizontal="left" vertical="center" wrapText="1"/>
    </xf>
    <xf numFmtId="0" fontId="5" fillId="0" borderId="3" xfId="3" applyFont="1" applyBorder="1" applyAlignment="1">
      <alignment horizontal="left"/>
    </xf>
    <xf numFmtId="0" fontId="3" fillId="0" borderId="5" xfId="3" applyFont="1" applyBorder="1" applyAlignment="1">
      <alignment shrinkToFit="1"/>
    </xf>
    <xf numFmtId="0" fontId="4" fillId="0" borderId="5" xfId="3" applyFont="1" applyBorder="1" applyAlignment="1">
      <alignment horizontal="center"/>
    </xf>
    <xf numFmtId="0" fontId="4" fillId="0" borderId="5" xfId="3" applyFont="1" applyBorder="1" applyAlignment="1">
      <alignment horizontal="left"/>
    </xf>
    <xf numFmtId="0" fontId="4" fillId="0" borderId="4" xfId="0" applyFont="1" applyBorder="1" applyAlignment="1">
      <alignment wrapText="1"/>
    </xf>
    <xf numFmtId="0" fontId="4" fillId="0" borderId="9" xfId="0" applyFont="1" applyBorder="1" applyAlignment="1">
      <alignment horizontal="left" vertical="center"/>
    </xf>
    <xf numFmtId="43" fontId="4" fillId="0" borderId="9" xfId="1" applyFont="1" applyBorder="1" applyAlignment="1">
      <alignment horizontal="center" shrinkToFit="1"/>
    </xf>
    <xf numFmtId="0" fontId="4" fillId="0" borderId="9" xfId="0" applyFont="1" applyBorder="1" applyAlignment="1">
      <alignment horizontal="center" shrinkToFit="1"/>
    </xf>
    <xf numFmtId="0" fontId="5" fillId="0" borderId="9" xfId="0" applyFont="1" applyBorder="1" applyAlignment="1">
      <alignment horizontal="left"/>
    </xf>
    <xf numFmtId="0" fontId="4" fillId="0" borderId="0" xfId="0" applyFont="1" applyBorder="1" applyAlignment="1">
      <alignment horizontal="left" vertical="center"/>
    </xf>
    <xf numFmtId="43" fontId="4" fillId="0" borderId="0" xfId="1" applyFont="1" applyBorder="1" applyAlignment="1">
      <alignment horizontal="center" shrinkToFit="1"/>
    </xf>
    <xf numFmtId="0" fontId="5" fillId="0" borderId="0" xfId="0" applyFont="1" applyBorder="1" applyAlignment="1">
      <alignment horizontal="left"/>
    </xf>
    <xf numFmtId="0" fontId="4" fillId="0" borderId="14" xfId="0" applyFont="1" applyBorder="1" applyAlignment="1">
      <alignment horizontal="center"/>
    </xf>
    <xf numFmtId="0" fontId="4" fillId="0" borderId="2" xfId="3" applyFont="1" applyBorder="1" applyAlignment="1">
      <alignment horizontal="center" vertical="top"/>
    </xf>
    <xf numFmtId="0" fontId="4" fillId="0" borderId="0" xfId="3" applyFont="1" applyAlignment="1">
      <alignment vertical="top"/>
    </xf>
    <xf numFmtId="0" fontId="4" fillId="0" borderId="2" xfId="3" applyFont="1" applyBorder="1" applyAlignment="1">
      <alignment vertical="top" shrinkToFit="1"/>
    </xf>
    <xf numFmtId="0" fontId="4" fillId="0" borderId="2" xfId="3" applyFont="1" applyBorder="1" applyAlignment="1">
      <alignment vertical="top" wrapText="1"/>
    </xf>
    <xf numFmtId="0" fontId="4" fillId="0" borderId="2" xfId="3" applyFont="1" applyBorder="1" applyAlignment="1">
      <alignment vertical="top"/>
    </xf>
    <xf numFmtId="0" fontId="4" fillId="0" borderId="1" xfId="3" applyFont="1" applyBorder="1" applyAlignment="1">
      <alignment shrinkToFit="1"/>
    </xf>
    <xf numFmtId="0" fontId="4" fillId="0" borderId="1" xfId="3" applyFont="1" applyBorder="1" applyAlignment="1">
      <alignment horizontal="center" shrinkToFit="1"/>
    </xf>
    <xf numFmtId="0" fontId="4" fillId="0" borderId="2" xfId="3" applyFont="1" applyBorder="1" applyAlignment="1">
      <alignment horizontal="center" shrinkToFi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shrinkToFit="1"/>
    </xf>
    <xf numFmtId="3" fontId="4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3" fillId="0" borderId="0" xfId="3" applyFont="1" applyAlignment="1">
      <alignment horizontal="left"/>
    </xf>
    <xf numFmtId="0" fontId="4" fillId="0" borderId="0" xfId="3" applyFont="1" applyAlignment="1">
      <alignment horizontal="center"/>
    </xf>
    <xf numFmtId="0" fontId="3" fillId="0" borderId="0" xfId="3" applyFont="1" applyAlignment="1">
      <alignment horizontal="center"/>
    </xf>
    <xf numFmtId="3" fontId="4" fillId="0" borderId="3" xfId="0" applyNumberFormat="1" applyFont="1" applyBorder="1" applyAlignment="1">
      <alignment shrinkToFit="1"/>
    </xf>
    <xf numFmtId="0" fontId="3" fillId="0" borderId="0" xfId="0" applyFont="1" applyBorder="1" applyAlignment="1">
      <alignment horizontal="center"/>
    </xf>
    <xf numFmtId="0" fontId="4" fillId="0" borderId="4" xfId="0" applyFont="1" applyBorder="1" applyAlignment="1">
      <alignment horizontal="left"/>
    </xf>
    <xf numFmtId="0" fontId="3" fillId="0" borderId="10" xfId="0" applyFont="1" applyBorder="1" applyAlignment="1">
      <alignment horizontal="center"/>
    </xf>
    <xf numFmtId="190" fontId="3" fillId="0" borderId="5" xfId="0" applyNumberFormat="1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2" fontId="3" fillId="0" borderId="0" xfId="0" applyNumberFormat="1" applyFont="1" applyBorder="1" applyAlignment="1">
      <alignment horizontal="center"/>
    </xf>
    <xf numFmtId="187" fontId="3" fillId="0" borderId="0" xfId="1" applyNumberFormat="1" applyFont="1" applyBorder="1" applyAlignment="1">
      <alignment horizontal="center"/>
    </xf>
    <xf numFmtId="190" fontId="3" fillId="0" borderId="0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3" applyFont="1" applyAlignment="1">
      <alignment horizontal="left"/>
    </xf>
    <xf numFmtId="0" fontId="4" fillId="0" borderId="0" xfId="3" applyFont="1" applyAlignment="1">
      <alignment horizontal="center"/>
    </xf>
    <xf numFmtId="0" fontId="3" fillId="0" borderId="0" xfId="3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3" applyFont="1" applyAlignment="1">
      <alignment horizontal="center"/>
    </xf>
    <xf numFmtId="0" fontId="3" fillId="0" borderId="0" xfId="0" applyFont="1" applyBorder="1" applyAlignment="1">
      <alignment horizontal="center"/>
    </xf>
    <xf numFmtId="3" fontId="4" fillId="0" borderId="0" xfId="0" applyNumberFormat="1" applyFont="1" applyBorder="1"/>
    <xf numFmtId="187" fontId="5" fillId="0" borderId="2" xfId="1" applyNumberFormat="1" applyFont="1" applyBorder="1" applyAlignment="1">
      <alignment horizontal="right"/>
    </xf>
    <xf numFmtId="0" fontId="4" fillId="0" borderId="2" xfId="3" applyFont="1" applyBorder="1" applyAlignment="1">
      <alignment horizontal="left" vertical="top" wrapText="1"/>
    </xf>
    <xf numFmtId="0" fontId="4" fillId="0" borderId="2" xfId="3" applyFont="1" applyBorder="1" applyAlignment="1">
      <alignment horizontal="left" vertical="top" wrapText="1" shrinkToFit="1"/>
    </xf>
    <xf numFmtId="0" fontId="4" fillId="0" borderId="3" xfId="3" applyFont="1" applyBorder="1" applyAlignment="1">
      <alignment horizontal="center" vertical="top" shrinkToFit="1"/>
    </xf>
    <xf numFmtId="0" fontId="4" fillId="0" borderId="18" xfId="3" applyFont="1" applyBorder="1"/>
    <xf numFmtId="187" fontId="6" fillId="0" borderId="2" xfId="1" applyNumberFormat="1" applyFont="1" applyBorder="1" applyAlignment="1">
      <alignment horizontal="left" vertical="center"/>
    </xf>
    <xf numFmtId="187" fontId="10" fillId="0" borderId="5" xfId="1" applyNumberFormat="1" applyFont="1" applyBorder="1" applyAlignment="1">
      <alignment horizontal="right"/>
    </xf>
    <xf numFmtId="0" fontId="4" fillId="0" borderId="2" xfId="3" applyFont="1" applyBorder="1" applyAlignment="1">
      <alignment horizontal="left" vertical="top" shrinkToFi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3" fontId="4" fillId="0" borderId="9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 shrinkToFit="1"/>
    </xf>
    <xf numFmtId="187" fontId="3" fillId="0" borderId="0" xfId="1" applyNumberFormat="1" applyFont="1" applyBorder="1" applyAlignment="1">
      <alignment shrinkToFit="1"/>
    </xf>
    <xf numFmtId="0" fontId="9" fillId="0" borderId="0" xfId="0" applyFont="1" applyBorder="1"/>
    <xf numFmtId="0" fontId="3" fillId="0" borderId="0" xfId="0" applyFont="1" applyBorder="1"/>
    <xf numFmtId="187" fontId="10" fillId="0" borderId="0" xfId="0" applyNumberFormat="1" applyFont="1" applyBorder="1" applyAlignment="1">
      <alignment horizontal="right"/>
    </xf>
    <xf numFmtId="187" fontId="4" fillId="0" borderId="2" xfId="1" applyNumberFormat="1" applyFont="1" applyBorder="1" applyAlignment="1">
      <alignment vertical="top"/>
    </xf>
    <xf numFmtId="0" fontId="4" fillId="0" borderId="14" xfId="0" applyFont="1" applyBorder="1" applyAlignment="1">
      <alignment shrinkToFit="1"/>
    </xf>
    <xf numFmtId="0" fontId="3" fillId="0" borderId="13" xfId="0" applyFont="1" applyBorder="1" applyAlignment="1">
      <alignment horizontal="center"/>
    </xf>
    <xf numFmtId="187" fontId="10" fillId="0" borderId="8" xfId="1" applyNumberFormat="1" applyFont="1" applyBorder="1" applyAlignment="1">
      <alignment horizontal="center"/>
    </xf>
    <xf numFmtId="189" fontId="4" fillId="0" borderId="2" xfId="0" applyNumberFormat="1" applyFont="1" applyBorder="1" applyAlignment="1">
      <alignment horizontal="center"/>
    </xf>
    <xf numFmtId="187" fontId="3" fillId="0" borderId="5" xfId="1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3" xfId="0" applyFont="1" applyBorder="1"/>
    <xf numFmtId="187" fontId="13" fillId="0" borderId="0" xfId="1" applyNumberFormat="1" applyFont="1"/>
    <xf numFmtId="187" fontId="13" fillId="0" borderId="2" xfId="1" applyNumberFormat="1" applyFont="1" applyBorder="1" applyAlignment="1">
      <alignment horizontal="right"/>
    </xf>
    <xf numFmtId="187" fontId="13" fillId="0" borderId="2" xfId="1" applyNumberFormat="1" applyFont="1" applyBorder="1"/>
    <xf numFmtId="187" fontId="13" fillId="0" borderId="3" xfId="1" applyNumberFormat="1" applyFont="1" applyBorder="1"/>
    <xf numFmtId="187" fontId="13" fillId="0" borderId="3" xfId="1" applyNumberFormat="1" applyFont="1" applyBorder="1" applyAlignment="1">
      <alignment horizontal="right"/>
    </xf>
    <xf numFmtId="187" fontId="14" fillId="0" borderId="5" xfId="0" applyNumberFormat="1" applyFont="1" applyBorder="1" applyAlignment="1">
      <alignment horizontal="center"/>
    </xf>
    <xf numFmtId="187" fontId="14" fillId="0" borderId="5" xfId="1" applyNumberFormat="1" applyFont="1" applyBorder="1" applyAlignment="1">
      <alignment horizontal="center"/>
    </xf>
    <xf numFmtId="187" fontId="14" fillId="0" borderId="0" xfId="1" applyNumberFormat="1" applyFont="1" applyBorder="1" applyAlignment="1">
      <alignment horizontal="center"/>
    </xf>
    <xf numFmtId="187" fontId="13" fillId="0" borderId="0" xfId="1" applyNumberFormat="1" applyFont="1" applyBorder="1" applyAlignment="1">
      <alignment horizontal="center"/>
    </xf>
    <xf numFmtId="187" fontId="13" fillId="0" borderId="10" xfId="1" applyNumberFormat="1" applyFont="1" applyBorder="1"/>
    <xf numFmtId="187" fontId="13" fillId="0" borderId="9" xfId="1" applyNumberFormat="1" applyFont="1" applyBorder="1" applyAlignment="1">
      <alignment horizontal="center"/>
    </xf>
    <xf numFmtId="187" fontId="13" fillId="0" borderId="2" xfId="1" applyNumberFormat="1" applyFont="1" applyBorder="1" applyAlignment="1">
      <alignment horizontal="center"/>
    </xf>
    <xf numFmtId="187" fontId="13" fillId="0" borderId="3" xfId="1" applyNumberFormat="1" applyFont="1" applyBorder="1" applyAlignment="1">
      <alignment horizontal="center"/>
    </xf>
    <xf numFmtId="189" fontId="13" fillId="0" borderId="2" xfId="1" applyNumberFormat="1" applyFont="1" applyBorder="1" applyAlignment="1">
      <alignment horizontal="right"/>
    </xf>
    <xf numFmtId="187" fontId="14" fillId="0" borderId="8" xfId="1" applyNumberFormat="1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187" fontId="4" fillId="0" borderId="5" xfId="1" applyNumberFormat="1" applyFont="1" applyBorder="1"/>
    <xf numFmtId="189" fontId="13" fillId="0" borderId="5" xfId="1" applyNumberFormat="1" applyFont="1" applyBorder="1" applyAlignment="1">
      <alignment horizontal="right"/>
    </xf>
    <xf numFmtId="189" fontId="4" fillId="0" borderId="5" xfId="0" applyNumberFormat="1" applyFont="1" applyBorder="1" applyAlignment="1">
      <alignment horizontal="center" vertical="center"/>
    </xf>
    <xf numFmtId="2" fontId="4" fillId="0" borderId="5" xfId="0" applyNumberFormat="1" applyFont="1" applyBorder="1" applyAlignment="1">
      <alignment horizontal="center"/>
    </xf>
    <xf numFmtId="187" fontId="13" fillId="0" borderId="5" xfId="1" applyNumberFormat="1" applyFont="1" applyBorder="1"/>
    <xf numFmtId="0" fontId="11" fillId="0" borderId="5" xfId="0" applyFont="1" applyBorder="1" applyAlignment="1">
      <alignment horizontal="center"/>
    </xf>
    <xf numFmtId="0" fontId="10" fillId="0" borderId="1" xfId="0" applyFont="1" applyBorder="1" applyAlignment="1">
      <alignment horizontal="center" wrapText="1"/>
    </xf>
    <xf numFmtId="0" fontId="10" fillId="0" borderId="3" xfId="0" applyFont="1" applyBorder="1" applyAlignment="1">
      <alignment horizontal="center" wrapText="1"/>
    </xf>
    <xf numFmtId="187" fontId="10" fillId="0" borderId="1" xfId="1" applyNumberFormat="1" applyFont="1" applyBorder="1" applyAlignment="1">
      <alignment horizontal="center" vertical="center" wrapText="1"/>
    </xf>
    <xf numFmtId="187" fontId="10" fillId="0" borderId="3" xfId="1" applyNumberFormat="1" applyFont="1" applyBorder="1" applyAlignment="1">
      <alignment horizontal="center" vertical="center" wrapText="1"/>
    </xf>
    <xf numFmtId="187" fontId="15" fillId="0" borderId="1" xfId="1" applyNumberFormat="1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7" fillId="0" borderId="3" xfId="0" applyFont="1" applyBorder="1"/>
    <xf numFmtId="0" fontId="3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3" fontId="3" fillId="0" borderId="1" xfId="0" applyNumberFormat="1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0" xfId="3" applyFont="1" applyAlignment="1">
      <alignment horizontal="left"/>
    </xf>
    <xf numFmtId="0" fontId="3" fillId="0" borderId="1" xfId="3" applyFont="1" applyBorder="1" applyAlignment="1">
      <alignment horizontal="center" vertical="center" wrapText="1"/>
    </xf>
    <xf numFmtId="0" fontId="3" fillId="0" borderId="3" xfId="3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/>
    </xf>
    <xf numFmtId="0" fontId="3" fillId="0" borderId="3" xfId="3" applyFont="1" applyBorder="1" applyAlignment="1">
      <alignment horizontal="center" vertical="center"/>
    </xf>
    <xf numFmtId="3" fontId="3" fillId="0" borderId="1" xfId="3" applyNumberFormat="1" applyFont="1" applyBorder="1" applyAlignment="1">
      <alignment horizontal="center" vertical="center" wrapText="1"/>
    </xf>
    <xf numFmtId="3" fontId="3" fillId="0" borderId="3" xfId="3" applyNumberFormat="1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top" wrapText="1"/>
    </xf>
    <xf numFmtId="0" fontId="3" fillId="0" borderId="3" xfId="3" applyFont="1" applyBorder="1" applyAlignment="1">
      <alignment horizontal="center" vertical="top" wrapText="1"/>
    </xf>
    <xf numFmtId="0" fontId="8" fillId="0" borderId="1" xfId="3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 wrapText="1"/>
    </xf>
    <xf numFmtId="0" fontId="3" fillId="0" borderId="5" xfId="3" applyFont="1" applyBorder="1" applyAlignment="1">
      <alignment horizontal="center" vertical="center"/>
    </xf>
    <xf numFmtId="0" fontId="4" fillId="0" borderId="0" xfId="3" applyFont="1" applyAlignment="1">
      <alignment horizontal="center"/>
    </xf>
    <xf numFmtId="0" fontId="3" fillId="0" borderId="0" xfId="3" applyFont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3" xfId="3" applyFont="1" applyBorder="1" applyAlignment="1">
      <alignment horizontal="center" vertical="center"/>
    </xf>
    <xf numFmtId="0" fontId="3" fillId="0" borderId="10" xfId="3" applyFont="1" applyBorder="1" applyAlignment="1">
      <alignment horizontal="center" vertical="center"/>
    </xf>
    <xf numFmtId="0" fontId="3" fillId="0" borderId="11" xfId="3" applyFont="1" applyBorder="1" applyAlignment="1">
      <alignment horizontal="center" vertical="center"/>
    </xf>
  </cellXfs>
  <cellStyles count="4">
    <cellStyle name="Comma 2" xfId="2" xr:uid="{00000000-0005-0000-0000-000000000000}"/>
    <cellStyle name="จุลภาค" xfId="1" builtinId="3"/>
    <cellStyle name="ปกติ" xfId="0" builtinId="0"/>
    <cellStyle name="ปกติ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238124</xdr:colOff>
      <xdr:row>17</xdr:row>
      <xdr:rowOff>161925</xdr:rowOff>
    </xdr:from>
    <xdr:to>
      <xdr:col>18</xdr:col>
      <xdr:colOff>0</xdr:colOff>
      <xdr:row>17</xdr:row>
      <xdr:rowOff>171448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8FE9F05D-D45D-423A-90CD-7CFB24F43255}"/>
            </a:ext>
          </a:extLst>
        </xdr:cNvPr>
        <xdr:cNvSpPr>
          <a:spLocks noChangeShapeType="1"/>
        </xdr:cNvSpPr>
      </xdr:nvSpPr>
      <xdr:spPr bwMode="auto">
        <a:xfrm flipV="1">
          <a:off x="8477249" y="5153025"/>
          <a:ext cx="714376" cy="9523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228598</xdr:colOff>
      <xdr:row>9</xdr:row>
      <xdr:rowOff>152400</xdr:rowOff>
    </xdr:from>
    <xdr:to>
      <xdr:col>9</xdr:col>
      <xdr:colOff>238124</xdr:colOff>
      <xdr:row>9</xdr:row>
      <xdr:rowOff>161923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9A7E5978-8076-4D62-A67C-9EDC36B05E2C}"/>
            </a:ext>
          </a:extLst>
        </xdr:cNvPr>
        <xdr:cNvSpPr>
          <a:spLocks noChangeShapeType="1"/>
        </xdr:cNvSpPr>
      </xdr:nvSpPr>
      <xdr:spPr bwMode="auto">
        <a:xfrm flipV="1">
          <a:off x="6534148" y="2705100"/>
          <a:ext cx="723901" cy="9523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14</xdr:col>
      <xdr:colOff>9526</xdr:colOff>
      <xdr:row>29</xdr:row>
      <xdr:rowOff>161919</xdr:rowOff>
    </xdr:from>
    <xdr:to>
      <xdr:col>17</xdr:col>
      <xdr:colOff>0</xdr:colOff>
      <xdr:row>29</xdr:row>
      <xdr:rowOff>161924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CB079946-4D18-494B-AFE3-205D94FD4B89}"/>
            </a:ext>
          </a:extLst>
        </xdr:cNvPr>
        <xdr:cNvSpPr>
          <a:spLocks noChangeShapeType="1"/>
        </xdr:cNvSpPr>
      </xdr:nvSpPr>
      <xdr:spPr bwMode="auto">
        <a:xfrm>
          <a:off x="8248651" y="8772519"/>
          <a:ext cx="704849" cy="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12</xdr:col>
      <xdr:colOff>257176</xdr:colOff>
      <xdr:row>33</xdr:row>
      <xdr:rowOff>114294</xdr:rowOff>
    </xdr:from>
    <xdr:to>
      <xdr:col>15</xdr:col>
      <xdr:colOff>219075</xdr:colOff>
      <xdr:row>33</xdr:row>
      <xdr:rowOff>114299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ABA3D41F-315B-459F-AB31-8E56BF418431}"/>
            </a:ext>
          </a:extLst>
        </xdr:cNvPr>
        <xdr:cNvSpPr>
          <a:spLocks noChangeShapeType="1"/>
        </xdr:cNvSpPr>
      </xdr:nvSpPr>
      <xdr:spPr bwMode="auto">
        <a:xfrm>
          <a:off x="7991476" y="9944094"/>
          <a:ext cx="704849" cy="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9527</xdr:colOff>
      <xdr:row>37</xdr:row>
      <xdr:rowOff>133344</xdr:rowOff>
    </xdr:from>
    <xdr:to>
      <xdr:col>8</xdr:col>
      <xdr:colOff>19051</xdr:colOff>
      <xdr:row>37</xdr:row>
      <xdr:rowOff>133350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F0471C45-861B-4FAA-B023-CDEF00C90A5F}"/>
            </a:ext>
          </a:extLst>
        </xdr:cNvPr>
        <xdr:cNvSpPr>
          <a:spLocks noChangeShapeType="1"/>
        </xdr:cNvSpPr>
      </xdr:nvSpPr>
      <xdr:spPr bwMode="auto">
        <a:xfrm>
          <a:off x="6315077" y="15411444"/>
          <a:ext cx="485774" cy="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2</xdr:col>
      <xdr:colOff>0</xdr:colOff>
      <xdr:row>51</xdr:row>
      <xdr:rowOff>57150</xdr:rowOff>
    </xdr:from>
    <xdr:to>
      <xdr:col>2</xdr:col>
      <xdr:colOff>0</xdr:colOff>
      <xdr:row>52</xdr:row>
      <xdr:rowOff>0</xdr:rowOff>
    </xdr:to>
    <xdr:sp macro="" textlink="">
      <xdr:nvSpPr>
        <xdr:cNvPr id="40" name="Line 4">
          <a:extLst>
            <a:ext uri="{FF2B5EF4-FFF2-40B4-BE49-F238E27FC236}">
              <a16:creationId xmlns:a16="http://schemas.microsoft.com/office/drawing/2014/main" id="{17AF7B5E-2B4D-4A52-B350-D8F31F3795C4}"/>
            </a:ext>
          </a:extLst>
        </xdr:cNvPr>
        <xdr:cNvSpPr>
          <a:spLocks noChangeShapeType="1"/>
        </xdr:cNvSpPr>
      </xdr:nvSpPr>
      <xdr:spPr bwMode="auto">
        <a:xfrm>
          <a:off x="1905000" y="285559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847724</xdr:colOff>
      <xdr:row>52</xdr:row>
      <xdr:rowOff>171450</xdr:rowOff>
    </xdr:from>
    <xdr:to>
      <xdr:col>12</xdr:col>
      <xdr:colOff>257175</xdr:colOff>
      <xdr:row>52</xdr:row>
      <xdr:rowOff>180976</xdr:rowOff>
    </xdr:to>
    <xdr:sp macro="" textlink="">
      <xdr:nvSpPr>
        <xdr:cNvPr id="44" name="Line 100">
          <a:extLst>
            <a:ext uri="{FF2B5EF4-FFF2-40B4-BE49-F238E27FC236}">
              <a16:creationId xmlns:a16="http://schemas.microsoft.com/office/drawing/2014/main" id="{7E456E86-66EB-416D-91E3-1331DFEDCF71}"/>
            </a:ext>
          </a:extLst>
        </xdr:cNvPr>
        <xdr:cNvSpPr>
          <a:spLocks noChangeShapeType="1"/>
        </xdr:cNvSpPr>
      </xdr:nvSpPr>
      <xdr:spPr bwMode="auto">
        <a:xfrm flipV="1">
          <a:off x="6305549" y="15601950"/>
          <a:ext cx="1685926" cy="952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2</xdr:col>
      <xdr:colOff>0</xdr:colOff>
      <xdr:row>51</xdr:row>
      <xdr:rowOff>57150</xdr:rowOff>
    </xdr:from>
    <xdr:to>
      <xdr:col>2</xdr:col>
      <xdr:colOff>0</xdr:colOff>
      <xdr:row>52</xdr:row>
      <xdr:rowOff>0</xdr:rowOff>
    </xdr:to>
    <xdr:sp macro="" textlink="">
      <xdr:nvSpPr>
        <xdr:cNvPr id="45" name="Line 4">
          <a:extLst>
            <a:ext uri="{FF2B5EF4-FFF2-40B4-BE49-F238E27FC236}">
              <a16:creationId xmlns:a16="http://schemas.microsoft.com/office/drawing/2014/main" id="{7E2E69B5-A05A-4911-B493-DB5F357F18FF}"/>
            </a:ext>
          </a:extLst>
        </xdr:cNvPr>
        <xdr:cNvSpPr>
          <a:spLocks noChangeShapeType="1"/>
        </xdr:cNvSpPr>
      </xdr:nvSpPr>
      <xdr:spPr bwMode="auto">
        <a:xfrm>
          <a:off x="1905000" y="285559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73</xdr:row>
      <xdr:rowOff>57150</xdr:rowOff>
    </xdr:from>
    <xdr:to>
      <xdr:col>2</xdr:col>
      <xdr:colOff>0</xdr:colOff>
      <xdr:row>74</xdr:row>
      <xdr:rowOff>0</xdr:rowOff>
    </xdr:to>
    <xdr:sp macro="" textlink="">
      <xdr:nvSpPr>
        <xdr:cNvPr id="17" name="Line 4">
          <a:extLst>
            <a:ext uri="{FF2B5EF4-FFF2-40B4-BE49-F238E27FC236}">
              <a16:creationId xmlns:a16="http://schemas.microsoft.com/office/drawing/2014/main" id="{C7A14933-7116-4B48-9C0E-D8516DDFE053}"/>
            </a:ext>
          </a:extLst>
        </xdr:cNvPr>
        <xdr:cNvSpPr>
          <a:spLocks noChangeShapeType="1"/>
        </xdr:cNvSpPr>
      </xdr:nvSpPr>
      <xdr:spPr bwMode="auto">
        <a:xfrm>
          <a:off x="1905000" y="15220950"/>
          <a:ext cx="0" cy="2095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895349</xdr:colOff>
      <xdr:row>74</xdr:row>
      <xdr:rowOff>180976</xdr:rowOff>
    </xdr:from>
    <xdr:to>
      <xdr:col>18</xdr:col>
      <xdr:colOff>9524</xdr:colOff>
      <xdr:row>74</xdr:row>
      <xdr:rowOff>180976</xdr:rowOff>
    </xdr:to>
    <xdr:sp macro="" textlink="">
      <xdr:nvSpPr>
        <xdr:cNvPr id="18" name="Line 100">
          <a:extLst>
            <a:ext uri="{FF2B5EF4-FFF2-40B4-BE49-F238E27FC236}">
              <a16:creationId xmlns:a16="http://schemas.microsoft.com/office/drawing/2014/main" id="{E59D8EC4-6AB0-4319-9D12-FA67E2F57C53}"/>
            </a:ext>
          </a:extLst>
        </xdr:cNvPr>
        <xdr:cNvSpPr>
          <a:spLocks noChangeShapeType="1"/>
        </xdr:cNvSpPr>
      </xdr:nvSpPr>
      <xdr:spPr bwMode="auto">
        <a:xfrm>
          <a:off x="6305549" y="15611476"/>
          <a:ext cx="2895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2</xdr:col>
      <xdr:colOff>0</xdr:colOff>
      <xdr:row>73</xdr:row>
      <xdr:rowOff>57150</xdr:rowOff>
    </xdr:from>
    <xdr:to>
      <xdr:col>2</xdr:col>
      <xdr:colOff>0</xdr:colOff>
      <xdr:row>74</xdr:row>
      <xdr:rowOff>0</xdr:rowOff>
    </xdr:to>
    <xdr:sp macro="" textlink="">
      <xdr:nvSpPr>
        <xdr:cNvPr id="19" name="Line 4">
          <a:extLst>
            <a:ext uri="{FF2B5EF4-FFF2-40B4-BE49-F238E27FC236}">
              <a16:creationId xmlns:a16="http://schemas.microsoft.com/office/drawing/2014/main" id="{42CB0663-BAE7-4762-8239-687D338926AF}"/>
            </a:ext>
          </a:extLst>
        </xdr:cNvPr>
        <xdr:cNvSpPr>
          <a:spLocks noChangeShapeType="1"/>
        </xdr:cNvSpPr>
      </xdr:nvSpPr>
      <xdr:spPr bwMode="auto">
        <a:xfrm>
          <a:off x="1905000" y="15220950"/>
          <a:ext cx="0" cy="2095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13921</xdr:colOff>
      <xdr:row>9</xdr:row>
      <xdr:rowOff>161924</xdr:rowOff>
    </xdr:from>
    <xdr:to>
      <xdr:col>12</xdr:col>
      <xdr:colOff>257175</xdr:colOff>
      <xdr:row>9</xdr:row>
      <xdr:rowOff>171445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14B34480-D2B8-4A80-AB65-7E23166619F1}"/>
            </a:ext>
          </a:extLst>
        </xdr:cNvPr>
        <xdr:cNvSpPr>
          <a:spLocks noChangeShapeType="1"/>
        </xdr:cNvSpPr>
      </xdr:nvSpPr>
      <xdr:spPr bwMode="auto">
        <a:xfrm flipV="1">
          <a:off x="6367096" y="2771774"/>
          <a:ext cx="1672004" cy="952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13921</xdr:colOff>
      <xdr:row>52</xdr:row>
      <xdr:rowOff>161925</xdr:rowOff>
    </xdr:from>
    <xdr:to>
      <xdr:col>11</xdr:col>
      <xdr:colOff>228600</xdr:colOff>
      <xdr:row>52</xdr:row>
      <xdr:rowOff>171446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7BC6B9ED-F93E-4A90-A46E-718BCDDC2100}"/>
            </a:ext>
          </a:extLst>
        </xdr:cNvPr>
        <xdr:cNvSpPr>
          <a:spLocks noChangeShapeType="1"/>
        </xdr:cNvSpPr>
      </xdr:nvSpPr>
      <xdr:spPr bwMode="auto">
        <a:xfrm flipV="1">
          <a:off x="6367096" y="2771775"/>
          <a:ext cx="1405304" cy="952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13921</xdr:colOff>
      <xdr:row>59</xdr:row>
      <xdr:rowOff>161925</xdr:rowOff>
    </xdr:from>
    <xdr:to>
      <xdr:col>11</xdr:col>
      <xdr:colOff>228600</xdr:colOff>
      <xdr:row>59</xdr:row>
      <xdr:rowOff>171446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216D9122-F898-426D-AEF5-C8618D827BCE}"/>
            </a:ext>
          </a:extLst>
        </xdr:cNvPr>
        <xdr:cNvSpPr>
          <a:spLocks noChangeShapeType="1"/>
        </xdr:cNvSpPr>
      </xdr:nvSpPr>
      <xdr:spPr bwMode="auto">
        <a:xfrm flipV="1">
          <a:off x="6367096" y="4695825"/>
          <a:ext cx="1405304" cy="952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77</xdr:row>
      <xdr:rowOff>0</xdr:rowOff>
    </xdr:from>
    <xdr:to>
      <xdr:col>2</xdr:col>
      <xdr:colOff>0</xdr:colOff>
      <xdr:row>77</xdr:row>
      <xdr:rowOff>323850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A96CA65C-75A1-4329-9416-564A6E7CCDF7}"/>
            </a:ext>
          </a:extLst>
        </xdr:cNvPr>
        <xdr:cNvSpPr>
          <a:spLocks noChangeShapeType="1"/>
        </xdr:cNvSpPr>
      </xdr:nvSpPr>
      <xdr:spPr bwMode="auto">
        <a:xfrm>
          <a:off x="1971675" y="8315325"/>
          <a:ext cx="0" cy="3048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81</xdr:row>
      <xdr:rowOff>57150</xdr:rowOff>
    </xdr:from>
    <xdr:to>
      <xdr:col>2</xdr:col>
      <xdr:colOff>0</xdr:colOff>
      <xdr:row>83</xdr:row>
      <xdr:rowOff>323850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F63B91A2-60E4-4509-85E7-BD877230D363}"/>
            </a:ext>
          </a:extLst>
        </xdr:cNvPr>
        <xdr:cNvSpPr>
          <a:spLocks noChangeShapeType="1"/>
        </xdr:cNvSpPr>
      </xdr:nvSpPr>
      <xdr:spPr bwMode="auto">
        <a:xfrm>
          <a:off x="1971675" y="9477375"/>
          <a:ext cx="0" cy="742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</xdr:col>
      <xdr:colOff>0</xdr:colOff>
      <xdr:row>14</xdr:row>
      <xdr:rowOff>171449</xdr:rowOff>
    </xdr:from>
    <xdr:to>
      <xdr:col>16</xdr:col>
      <xdr:colOff>9525</xdr:colOff>
      <xdr:row>14</xdr:row>
      <xdr:rowOff>180974</xdr:rowOff>
    </xdr:to>
    <xdr:sp macro="" textlink="">
      <xdr:nvSpPr>
        <xdr:cNvPr id="9" name="Line 100">
          <a:extLst>
            <a:ext uri="{FF2B5EF4-FFF2-40B4-BE49-F238E27FC236}">
              <a16:creationId xmlns:a16="http://schemas.microsoft.com/office/drawing/2014/main" id="{FBC6691C-BCFA-4E4E-944A-C9690E9674FA}"/>
            </a:ext>
          </a:extLst>
        </xdr:cNvPr>
        <xdr:cNvSpPr>
          <a:spLocks noChangeShapeType="1"/>
        </xdr:cNvSpPr>
      </xdr:nvSpPr>
      <xdr:spPr bwMode="auto">
        <a:xfrm>
          <a:off x="8477250" y="4267199"/>
          <a:ext cx="4857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51</xdr:row>
      <xdr:rowOff>190500</xdr:rowOff>
    </xdr:from>
    <xdr:to>
      <xdr:col>18</xdr:col>
      <xdr:colOff>9525</xdr:colOff>
      <xdr:row>51</xdr:row>
      <xdr:rowOff>200025</xdr:rowOff>
    </xdr:to>
    <xdr:sp macro="" textlink="">
      <xdr:nvSpPr>
        <xdr:cNvPr id="12" name="Line 100">
          <a:extLst>
            <a:ext uri="{FF2B5EF4-FFF2-40B4-BE49-F238E27FC236}">
              <a16:creationId xmlns:a16="http://schemas.microsoft.com/office/drawing/2014/main" id="{B5B99AA9-BF8C-4DF5-B02F-380BCEBF97A1}"/>
            </a:ext>
          </a:extLst>
        </xdr:cNvPr>
        <xdr:cNvSpPr>
          <a:spLocks noChangeShapeType="1"/>
        </xdr:cNvSpPr>
      </xdr:nvSpPr>
      <xdr:spPr bwMode="auto">
        <a:xfrm flipV="1">
          <a:off x="6553200" y="14573250"/>
          <a:ext cx="28860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28</xdr:row>
      <xdr:rowOff>171450</xdr:rowOff>
    </xdr:from>
    <xdr:to>
      <xdr:col>10</xdr:col>
      <xdr:colOff>0</xdr:colOff>
      <xdr:row>28</xdr:row>
      <xdr:rowOff>180975</xdr:rowOff>
    </xdr:to>
    <xdr:sp macro="" textlink="">
      <xdr:nvSpPr>
        <xdr:cNvPr id="13" name="Line 100">
          <a:extLst>
            <a:ext uri="{FF2B5EF4-FFF2-40B4-BE49-F238E27FC236}">
              <a16:creationId xmlns:a16="http://schemas.microsoft.com/office/drawing/2014/main" id="{539B476A-7066-497E-80D8-961893B046FC}"/>
            </a:ext>
          </a:extLst>
        </xdr:cNvPr>
        <xdr:cNvSpPr>
          <a:spLocks noChangeShapeType="1"/>
        </xdr:cNvSpPr>
      </xdr:nvSpPr>
      <xdr:spPr bwMode="auto">
        <a:xfrm flipV="1">
          <a:off x="7019925" y="16687800"/>
          <a:ext cx="47625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0</xdr:colOff>
      <xdr:row>35</xdr:row>
      <xdr:rowOff>161924</xdr:rowOff>
    </xdr:from>
    <xdr:to>
      <xdr:col>11</xdr:col>
      <xdr:colOff>228600</xdr:colOff>
      <xdr:row>35</xdr:row>
      <xdr:rowOff>161924</xdr:rowOff>
    </xdr:to>
    <xdr:sp macro="" textlink="">
      <xdr:nvSpPr>
        <xdr:cNvPr id="14" name="Line 100">
          <a:extLst>
            <a:ext uri="{FF2B5EF4-FFF2-40B4-BE49-F238E27FC236}">
              <a16:creationId xmlns:a16="http://schemas.microsoft.com/office/drawing/2014/main" id="{83CD7DF1-9181-470D-9AF2-41E03FB80759}"/>
            </a:ext>
          </a:extLst>
        </xdr:cNvPr>
        <xdr:cNvSpPr>
          <a:spLocks noChangeShapeType="1"/>
        </xdr:cNvSpPr>
      </xdr:nvSpPr>
      <xdr:spPr bwMode="auto">
        <a:xfrm flipV="1">
          <a:off x="6353175" y="10401299"/>
          <a:ext cx="1419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12</xdr:col>
      <xdr:colOff>247651</xdr:colOff>
      <xdr:row>35</xdr:row>
      <xdr:rowOff>152400</xdr:rowOff>
    </xdr:from>
    <xdr:to>
      <xdr:col>18</xdr:col>
      <xdr:colOff>1</xdr:colOff>
      <xdr:row>35</xdr:row>
      <xdr:rowOff>161925</xdr:rowOff>
    </xdr:to>
    <xdr:sp macro="" textlink="">
      <xdr:nvSpPr>
        <xdr:cNvPr id="15" name="Line 100">
          <a:extLst>
            <a:ext uri="{FF2B5EF4-FFF2-40B4-BE49-F238E27FC236}">
              <a16:creationId xmlns:a16="http://schemas.microsoft.com/office/drawing/2014/main" id="{3420A0CD-53B5-4995-87FB-1A037AD35A85}"/>
            </a:ext>
          </a:extLst>
        </xdr:cNvPr>
        <xdr:cNvSpPr>
          <a:spLocks noChangeShapeType="1"/>
        </xdr:cNvSpPr>
      </xdr:nvSpPr>
      <xdr:spPr bwMode="auto">
        <a:xfrm flipV="1">
          <a:off x="8029576" y="17278350"/>
          <a:ext cx="12096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8</xdr:col>
      <xdr:colOff>228601</xdr:colOff>
      <xdr:row>208</xdr:row>
      <xdr:rowOff>133349</xdr:rowOff>
    </xdr:from>
    <xdr:to>
      <xdr:col>12</xdr:col>
      <xdr:colOff>257175</xdr:colOff>
      <xdr:row>208</xdr:row>
      <xdr:rowOff>142875</xdr:rowOff>
    </xdr:to>
    <xdr:sp macro="" textlink="">
      <xdr:nvSpPr>
        <xdr:cNvPr id="16" name="Line 100">
          <a:extLst>
            <a:ext uri="{FF2B5EF4-FFF2-40B4-BE49-F238E27FC236}">
              <a16:creationId xmlns:a16="http://schemas.microsoft.com/office/drawing/2014/main" id="{A421F5D4-9991-42C3-B37E-1E2E5AFA4683}"/>
            </a:ext>
          </a:extLst>
        </xdr:cNvPr>
        <xdr:cNvSpPr>
          <a:spLocks noChangeShapeType="1"/>
        </xdr:cNvSpPr>
      </xdr:nvSpPr>
      <xdr:spPr bwMode="auto">
        <a:xfrm>
          <a:off x="7248526" y="77762099"/>
          <a:ext cx="981074" cy="952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8</xdr:col>
      <xdr:colOff>228599</xdr:colOff>
      <xdr:row>213</xdr:row>
      <xdr:rowOff>161925</xdr:rowOff>
    </xdr:from>
    <xdr:to>
      <xdr:col>17</xdr:col>
      <xdr:colOff>228599</xdr:colOff>
      <xdr:row>213</xdr:row>
      <xdr:rowOff>171450</xdr:rowOff>
    </xdr:to>
    <xdr:sp macro="" textlink="">
      <xdr:nvSpPr>
        <xdr:cNvPr id="17" name="Line 100">
          <a:extLst>
            <a:ext uri="{FF2B5EF4-FFF2-40B4-BE49-F238E27FC236}">
              <a16:creationId xmlns:a16="http://schemas.microsoft.com/office/drawing/2014/main" id="{DD85DD4E-247D-452E-BB6A-70B1ABB874CD}"/>
            </a:ext>
          </a:extLst>
        </xdr:cNvPr>
        <xdr:cNvSpPr>
          <a:spLocks noChangeShapeType="1"/>
        </xdr:cNvSpPr>
      </xdr:nvSpPr>
      <xdr:spPr bwMode="auto">
        <a:xfrm flipV="1">
          <a:off x="7248524" y="79314675"/>
          <a:ext cx="217170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8</xdr:col>
      <xdr:colOff>19051</xdr:colOff>
      <xdr:row>119</xdr:row>
      <xdr:rowOff>180975</xdr:rowOff>
    </xdr:from>
    <xdr:to>
      <xdr:col>12</xdr:col>
      <xdr:colOff>257175</xdr:colOff>
      <xdr:row>119</xdr:row>
      <xdr:rowOff>190498</xdr:rowOff>
    </xdr:to>
    <xdr:sp macro="" textlink="">
      <xdr:nvSpPr>
        <xdr:cNvPr id="18" name="Line 100">
          <a:extLst>
            <a:ext uri="{FF2B5EF4-FFF2-40B4-BE49-F238E27FC236}">
              <a16:creationId xmlns:a16="http://schemas.microsoft.com/office/drawing/2014/main" id="{B5713EA1-714F-49E0-BF4E-651BC4874A61}"/>
            </a:ext>
          </a:extLst>
        </xdr:cNvPr>
        <xdr:cNvSpPr>
          <a:spLocks noChangeShapeType="1"/>
        </xdr:cNvSpPr>
      </xdr:nvSpPr>
      <xdr:spPr bwMode="auto">
        <a:xfrm flipV="1">
          <a:off x="6848476" y="35156775"/>
          <a:ext cx="1190624" cy="9523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10</xdr:col>
      <xdr:colOff>0</xdr:colOff>
      <xdr:row>127</xdr:row>
      <xdr:rowOff>152400</xdr:rowOff>
    </xdr:from>
    <xdr:to>
      <xdr:col>14</xdr:col>
      <xdr:colOff>209550</xdr:colOff>
      <xdr:row>127</xdr:row>
      <xdr:rowOff>161921</xdr:rowOff>
    </xdr:to>
    <xdr:sp macro="" textlink="">
      <xdr:nvSpPr>
        <xdr:cNvPr id="19" name="Line 100">
          <a:extLst>
            <a:ext uri="{FF2B5EF4-FFF2-40B4-BE49-F238E27FC236}">
              <a16:creationId xmlns:a16="http://schemas.microsoft.com/office/drawing/2014/main" id="{E0E94217-AF45-4838-A08A-5BE836BC68CF}"/>
            </a:ext>
          </a:extLst>
        </xdr:cNvPr>
        <xdr:cNvSpPr>
          <a:spLocks noChangeShapeType="1"/>
        </xdr:cNvSpPr>
      </xdr:nvSpPr>
      <xdr:spPr bwMode="auto">
        <a:xfrm flipV="1">
          <a:off x="7305675" y="37566600"/>
          <a:ext cx="1190625" cy="952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13</xdr:col>
      <xdr:colOff>209550</xdr:colOff>
      <xdr:row>9</xdr:row>
      <xdr:rowOff>152400</xdr:rowOff>
    </xdr:from>
    <xdr:to>
      <xdr:col>15</xdr:col>
      <xdr:colOff>219075</xdr:colOff>
      <xdr:row>9</xdr:row>
      <xdr:rowOff>161925</xdr:rowOff>
    </xdr:to>
    <xdr:sp macro="" textlink="">
      <xdr:nvSpPr>
        <xdr:cNvPr id="26" name="Line 100">
          <a:extLst>
            <a:ext uri="{FF2B5EF4-FFF2-40B4-BE49-F238E27FC236}">
              <a16:creationId xmlns:a16="http://schemas.microsoft.com/office/drawing/2014/main" id="{7E163FEE-F293-430D-9AD4-458472D5FD2F}"/>
            </a:ext>
          </a:extLst>
        </xdr:cNvPr>
        <xdr:cNvSpPr>
          <a:spLocks noChangeShapeType="1"/>
        </xdr:cNvSpPr>
      </xdr:nvSpPr>
      <xdr:spPr bwMode="auto">
        <a:xfrm>
          <a:off x="8258175" y="2724150"/>
          <a:ext cx="4857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9525</xdr:colOff>
      <xdr:row>73</xdr:row>
      <xdr:rowOff>180975</xdr:rowOff>
    </xdr:from>
    <xdr:to>
      <xdr:col>10</xdr:col>
      <xdr:colOff>228600</xdr:colOff>
      <xdr:row>73</xdr:row>
      <xdr:rowOff>180975</xdr:rowOff>
    </xdr:to>
    <xdr:sp macro="" textlink="">
      <xdr:nvSpPr>
        <xdr:cNvPr id="27" name="Line 100">
          <a:extLst>
            <a:ext uri="{FF2B5EF4-FFF2-40B4-BE49-F238E27FC236}">
              <a16:creationId xmlns:a16="http://schemas.microsoft.com/office/drawing/2014/main" id="{E122E541-F8A2-4118-BFFC-2CC5226DF933}"/>
            </a:ext>
          </a:extLst>
        </xdr:cNvPr>
        <xdr:cNvSpPr>
          <a:spLocks noChangeShapeType="1"/>
        </xdr:cNvSpPr>
      </xdr:nvSpPr>
      <xdr:spPr bwMode="auto">
        <a:xfrm>
          <a:off x="6838950" y="4581525"/>
          <a:ext cx="69532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2</xdr:col>
      <xdr:colOff>0</xdr:colOff>
      <xdr:row>77</xdr:row>
      <xdr:rowOff>0</xdr:rowOff>
    </xdr:from>
    <xdr:to>
      <xdr:col>2</xdr:col>
      <xdr:colOff>0</xdr:colOff>
      <xdr:row>77</xdr:row>
      <xdr:rowOff>323850</xdr:rowOff>
    </xdr:to>
    <xdr:sp macro="" textlink="">
      <xdr:nvSpPr>
        <xdr:cNvPr id="29" name="Line 4">
          <a:extLst>
            <a:ext uri="{FF2B5EF4-FFF2-40B4-BE49-F238E27FC236}">
              <a16:creationId xmlns:a16="http://schemas.microsoft.com/office/drawing/2014/main" id="{D726D57E-5609-4C77-8443-2476C7A5FDDF}"/>
            </a:ext>
          </a:extLst>
        </xdr:cNvPr>
        <xdr:cNvSpPr>
          <a:spLocks noChangeShapeType="1"/>
        </xdr:cNvSpPr>
      </xdr:nvSpPr>
      <xdr:spPr bwMode="auto">
        <a:xfrm>
          <a:off x="1971675" y="8315325"/>
          <a:ext cx="0" cy="3048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209550</xdr:colOff>
      <xdr:row>77</xdr:row>
      <xdr:rowOff>161926</xdr:rowOff>
    </xdr:from>
    <xdr:to>
      <xdr:col>18</xdr:col>
      <xdr:colOff>28575</xdr:colOff>
      <xdr:row>77</xdr:row>
      <xdr:rowOff>171450</xdr:rowOff>
    </xdr:to>
    <xdr:sp macro="" textlink="">
      <xdr:nvSpPr>
        <xdr:cNvPr id="31" name="Line 100">
          <a:extLst>
            <a:ext uri="{FF2B5EF4-FFF2-40B4-BE49-F238E27FC236}">
              <a16:creationId xmlns:a16="http://schemas.microsoft.com/office/drawing/2014/main" id="{06F73D51-50F0-4F30-99F9-25B32DF2EBC5}"/>
            </a:ext>
          </a:extLst>
        </xdr:cNvPr>
        <xdr:cNvSpPr>
          <a:spLocks noChangeShapeType="1"/>
        </xdr:cNvSpPr>
      </xdr:nvSpPr>
      <xdr:spPr bwMode="auto">
        <a:xfrm flipV="1">
          <a:off x="7038975" y="22917151"/>
          <a:ext cx="2228850" cy="9524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13</xdr:col>
      <xdr:colOff>0</xdr:colOff>
      <xdr:row>95</xdr:row>
      <xdr:rowOff>131885</xdr:rowOff>
    </xdr:from>
    <xdr:to>
      <xdr:col>16</xdr:col>
      <xdr:colOff>2198</xdr:colOff>
      <xdr:row>95</xdr:row>
      <xdr:rowOff>131886</xdr:rowOff>
    </xdr:to>
    <xdr:sp macro="" textlink="">
      <xdr:nvSpPr>
        <xdr:cNvPr id="32" name="Line 1">
          <a:extLst>
            <a:ext uri="{FF2B5EF4-FFF2-40B4-BE49-F238E27FC236}">
              <a16:creationId xmlns:a16="http://schemas.microsoft.com/office/drawing/2014/main" id="{26F6B3EA-173F-43D6-A232-FEE673E2C0F8}"/>
            </a:ext>
          </a:extLst>
        </xdr:cNvPr>
        <xdr:cNvSpPr>
          <a:spLocks noChangeShapeType="1"/>
        </xdr:cNvSpPr>
      </xdr:nvSpPr>
      <xdr:spPr bwMode="auto">
        <a:xfrm flipV="1">
          <a:off x="8048625" y="10657010"/>
          <a:ext cx="716573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8</xdr:col>
      <xdr:colOff>228600</xdr:colOff>
      <xdr:row>141</xdr:row>
      <xdr:rowOff>171450</xdr:rowOff>
    </xdr:from>
    <xdr:to>
      <xdr:col>11</xdr:col>
      <xdr:colOff>228600</xdr:colOff>
      <xdr:row>141</xdr:row>
      <xdr:rowOff>171450</xdr:rowOff>
    </xdr:to>
    <xdr:cxnSp macro="">
      <xdr:nvCxnSpPr>
        <xdr:cNvPr id="42" name="ลูกศรเชื่อมต่อแบบตรง 41">
          <a:extLst>
            <a:ext uri="{FF2B5EF4-FFF2-40B4-BE49-F238E27FC236}">
              <a16:creationId xmlns:a16="http://schemas.microsoft.com/office/drawing/2014/main" id="{9AFB0DFA-2382-4926-831D-A47DD36F48BD}"/>
            </a:ext>
          </a:extLst>
        </xdr:cNvPr>
        <xdr:cNvCxnSpPr/>
      </xdr:nvCxnSpPr>
      <xdr:spPr>
        <a:xfrm>
          <a:off x="7058025" y="41814750"/>
          <a:ext cx="71437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9525</xdr:colOff>
      <xdr:row>149</xdr:row>
      <xdr:rowOff>190500</xdr:rowOff>
    </xdr:from>
    <xdr:to>
      <xdr:col>17</xdr:col>
      <xdr:colOff>9525</xdr:colOff>
      <xdr:row>149</xdr:row>
      <xdr:rowOff>190501</xdr:rowOff>
    </xdr:to>
    <xdr:cxnSp macro="">
      <xdr:nvCxnSpPr>
        <xdr:cNvPr id="43" name="ลูกศรเชื่อมต่อแบบตรง 42">
          <a:extLst>
            <a:ext uri="{FF2B5EF4-FFF2-40B4-BE49-F238E27FC236}">
              <a16:creationId xmlns:a16="http://schemas.microsoft.com/office/drawing/2014/main" id="{95BF08B4-1E5A-40D4-A295-0E5D8E76A732}"/>
            </a:ext>
          </a:extLst>
        </xdr:cNvPr>
        <xdr:cNvCxnSpPr/>
      </xdr:nvCxnSpPr>
      <xdr:spPr>
        <a:xfrm flipV="1">
          <a:off x="8058150" y="71189850"/>
          <a:ext cx="952500" cy="1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9525</xdr:colOff>
      <xdr:row>163</xdr:row>
      <xdr:rowOff>161925</xdr:rowOff>
    </xdr:from>
    <xdr:to>
      <xdr:col>14</xdr:col>
      <xdr:colOff>0</xdr:colOff>
      <xdr:row>163</xdr:row>
      <xdr:rowOff>161927</xdr:rowOff>
    </xdr:to>
    <xdr:cxnSp macro="">
      <xdr:nvCxnSpPr>
        <xdr:cNvPr id="34" name="ลูกศรเชื่อมต่อแบบตรง 33">
          <a:extLst>
            <a:ext uri="{FF2B5EF4-FFF2-40B4-BE49-F238E27FC236}">
              <a16:creationId xmlns:a16="http://schemas.microsoft.com/office/drawing/2014/main" id="{C856744E-84C4-4000-95EE-EDF54110DD2E}"/>
            </a:ext>
          </a:extLst>
        </xdr:cNvPr>
        <xdr:cNvCxnSpPr/>
      </xdr:nvCxnSpPr>
      <xdr:spPr>
        <a:xfrm flipV="1">
          <a:off x="6838950" y="48472725"/>
          <a:ext cx="1447800" cy="2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171</xdr:row>
      <xdr:rowOff>161927</xdr:rowOff>
    </xdr:from>
    <xdr:to>
      <xdr:col>13</xdr:col>
      <xdr:colOff>228600</xdr:colOff>
      <xdr:row>171</xdr:row>
      <xdr:rowOff>171450</xdr:rowOff>
    </xdr:to>
    <xdr:cxnSp macro="">
      <xdr:nvCxnSpPr>
        <xdr:cNvPr id="36" name="ลูกศรเชื่อมต่อแบบตรง 35">
          <a:extLst>
            <a:ext uri="{FF2B5EF4-FFF2-40B4-BE49-F238E27FC236}">
              <a16:creationId xmlns:a16="http://schemas.microsoft.com/office/drawing/2014/main" id="{CB3E25AC-D227-455B-885C-904276ADAFBB}"/>
            </a:ext>
          </a:extLst>
        </xdr:cNvPr>
        <xdr:cNvCxnSpPr/>
      </xdr:nvCxnSpPr>
      <xdr:spPr>
        <a:xfrm>
          <a:off x="6829425" y="50911127"/>
          <a:ext cx="1447800" cy="9523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19050</xdr:colOff>
      <xdr:row>185</xdr:row>
      <xdr:rowOff>171450</xdr:rowOff>
    </xdr:from>
    <xdr:to>
      <xdr:col>14</xdr:col>
      <xdr:colOff>19050</xdr:colOff>
      <xdr:row>185</xdr:row>
      <xdr:rowOff>171454</xdr:rowOff>
    </xdr:to>
    <xdr:cxnSp macro="">
      <xdr:nvCxnSpPr>
        <xdr:cNvPr id="37" name="ลูกศรเชื่อมต่อแบบตรง 36">
          <a:extLst>
            <a:ext uri="{FF2B5EF4-FFF2-40B4-BE49-F238E27FC236}">
              <a16:creationId xmlns:a16="http://schemas.microsoft.com/office/drawing/2014/main" id="{BAF0B283-249A-4175-A3C7-31BBC77B1D00}"/>
            </a:ext>
          </a:extLst>
        </xdr:cNvPr>
        <xdr:cNvCxnSpPr/>
      </xdr:nvCxnSpPr>
      <xdr:spPr>
        <a:xfrm flipV="1">
          <a:off x="6848475" y="55149750"/>
          <a:ext cx="1457325" cy="4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9525</xdr:colOff>
      <xdr:row>40</xdr:row>
      <xdr:rowOff>171450</xdr:rowOff>
    </xdr:from>
    <xdr:to>
      <xdr:col>18</xdr:col>
      <xdr:colOff>9525</xdr:colOff>
      <xdr:row>40</xdr:row>
      <xdr:rowOff>171450</xdr:rowOff>
    </xdr:to>
    <xdr:sp macro="" textlink="">
      <xdr:nvSpPr>
        <xdr:cNvPr id="41" name="Line 100">
          <a:extLst>
            <a:ext uri="{FF2B5EF4-FFF2-40B4-BE49-F238E27FC236}">
              <a16:creationId xmlns:a16="http://schemas.microsoft.com/office/drawing/2014/main" id="{910C59DF-C65D-4E2A-AF13-1A729D93A2FF}"/>
            </a:ext>
          </a:extLst>
        </xdr:cNvPr>
        <xdr:cNvSpPr>
          <a:spLocks noChangeShapeType="1"/>
        </xdr:cNvSpPr>
      </xdr:nvSpPr>
      <xdr:spPr bwMode="auto">
        <a:xfrm flipV="1">
          <a:off x="6362700" y="11725275"/>
          <a:ext cx="288607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8</xdr:col>
      <xdr:colOff>0</xdr:colOff>
      <xdr:row>192</xdr:row>
      <xdr:rowOff>190500</xdr:rowOff>
    </xdr:from>
    <xdr:to>
      <xdr:col>14</xdr:col>
      <xdr:colOff>0</xdr:colOff>
      <xdr:row>192</xdr:row>
      <xdr:rowOff>190504</xdr:rowOff>
    </xdr:to>
    <xdr:cxnSp macro="">
      <xdr:nvCxnSpPr>
        <xdr:cNvPr id="44" name="ลูกศรเชื่อมต่อแบบตรง 43">
          <a:extLst>
            <a:ext uri="{FF2B5EF4-FFF2-40B4-BE49-F238E27FC236}">
              <a16:creationId xmlns:a16="http://schemas.microsoft.com/office/drawing/2014/main" id="{CE6B51F2-3E7E-4927-91C8-7C78126C53B6}"/>
            </a:ext>
          </a:extLst>
        </xdr:cNvPr>
        <xdr:cNvCxnSpPr/>
      </xdr:nvCxnSpPr>
      <xdr:spPr>
        <a:xfrm flipV="1">
          <a:off x="6829425" y="57302400"/>
          <a:ext cx="1457325" cy="4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219076</xdr:colOff>
      <xdr:row>9</xdr:row>
      <xdr:rowOff>152397</xdr:rowOff>
    </xdr:from>
    <xdr:to>
      <xdr:col>8</xdr:col>
      <xdr:colOff>0</xdr:colOff>
      <xdr:row>9</xdr:row>
      <xdr:rowOff>161925</xdr:rowOff>
    </xdr:to>
    <xdr:sp macro="" textlink="">
      <xdr:nvSpPr>
        <xdr:cNvPr id="28" name="Line 3">
          <a:extLst>
            <a:ext uri="{FF2B5EF4-FFF2-40B4-BE49-F238E27FC236}">
              <a16:creationId xmlns:a16="http://schemas.microsoft.com/office/drawing/2014/main" id="{2C50C4B1-2C0B-4C8D-8DD8-BFF632FC87D7}"/>
            </a:ext>
          </a:extLst>
        </xdr:cNvPr>
        <xdr:cNvSpPr>
          <a:spLocks noChangeShapeType="1"/>
        </xdr:cNvSpPr>
      </xdr:nvSpPr>
      <xdr:spPr bwMode="auto">
        <a:xfrm>
          <a:off x="6781801" y="23507697"/>
          <a:ext cx="257174" cy="9528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11</xdr:col>
      <xdr:colOff>228600</xdr:colOff>
      <xdr:row>13</xdr:row>
      <xdr:rowOff>190499</xdr:rowOff>
    </xdr:from>
    <xdr:to>
      <xdr:col>14</xdr:col>
      <xdr:colOff>9525</xdr:colOff>
      <xdr:row>13</xdr:row>
      <xdr:rowOff>200025</xdr:rowOff>
    </xdr:to>
    <xdr:sp macro="" textlink="">
      <xdr:nvSpPr>
        <xdr:cNvPr id="29" name="Line 3">
          <a:extLst>
            <a:ext uri="{FF2B5EF4-FFF2-40B4-BE49-F238E27FC236}">
              <a16:creationId xmlns:a16="http://schemas.microsoft.com/office/drawing/2014/main" id="{1C0C4083-D2EE-4677-AB50-FEF07D3CC320}"/>
            </a:ext>
          </a:extLst>
        </xdr:cNvPr>
        <xdr:cNvSpPr>
          <a:spLocks noChangeShapeType="1"/>
        </xdr:cNvSpPr>
      </xdr:nvSpPr>
      <xdr:spPr bwMode="auto">
        <a:xfrm>
          <a:off x="7772400" y="4019549"/>
          <a:ext cx="523875" cy="952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7</xdr:col>
      <xdr:colOff>219075</xdr:colOff>
      <xdr:row>28</xdr:row>
      <xdr:rowOff>171450</xdr:rowOff>
    </xdr:from>
    <xdr:to>
      <xdr:col>9</xdr:col>
      <xdr:colOff>228600</xdr:colOff>
      <xdr:row>28</xdr:row>
      <xdr:rowOff>190500</xdr:rowOff>
    </xdr:to>
    <xdr:sp macro="" textlink="">
      <xdr:nvSpPr>
        <xdr:cNvPr id="30" name="Line 3">
          <a:extLst>
            <a:ext uri="{FF2B5EF4-FFF2-40B4-BE49-F238E27FC236}">
              <a16:creationId xmlns:a16="http://schemas.microsoft.com/office/drawing/2014/main" id="{0D92F82F-E692-44CC-8B04-4C8E72C76A07}"/>
            </a:ext>
          </a:extLst>
        </xdr:cNvPr>
        <xdr:cNvSpPr>
          <a:spLocks noChangeShapeType="1"/>
        </xdr:cNvSpPr>
      </xdr:nvSpPr>
      <xdr:spPr bwMode="auto">
        <a:xfrm flipV="1">
          <a:off x="7019925" y="20783550"/>
          <a:ext cx="485775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16</xdr:col>
      <xdr:colOff>219075</xdr:colOff>
      <xdr:row>32</xdr:row>
      <xdr:rowOff>171450</xdr:rowOff>
    </xdr:from>
    <xdr:to>
      <xdr:col>18</xdr:col>
      <xdr:colOff>38100</xdr:colOff>
      <xdr:row>32</xdr:row>
      <xdr:rowOff>171450</xdr:rowOff>
    </xdr:to>
    <xdr:sp macro="" textlink="">
      <xdr:nvSpPr>
        <xdr:cNvPr id="31" name="Line 5">
          <a:extLst>
            <a:ext uri="{FF2B5EF4-FFF2-40B4-BE49-F238E27FC236}">
              <a16:creationId xmlns:a16="http://schemas.microsoft.com/office/drawing/2014/main" id="{3540C3BF-032C-4EE8-90CC-E4EF1F1C9AF0}"/>
            </a:ext>
          </a:extLst>
        </xdr:cNvPr>
        <xdr:cNvSpPr>
          <a:spLocks noChangeShapeType="1"/>
        </xdr:cNvSpPr>
      </xdr:nvSpPr>
      <xdr:spPr bwMode="auto">
        <a:xfrm>
          <a:off x="8982075" y="9753600"/>
          <a:ext cx="29527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15</xdr:col>
      <xdr:colOff>9525</xdr:colOff>
      <xdr:row>50</xdr:row>
      <xdr:rowOff>161924</xdr:rowOff>
    </xdr:from>
    <xdr:to>
      <xdr:col>17</xdr:col>
      <xdr:colOff>19050</xdr:colOff>
      <xdr:row>50</xdr:row>
      <xdr:rowOff>171449</xdr:rowOff>
    </xdr:to>
    <xdr:sp macro="" textlink="">
      <xdr:nvSpPr>
        <xdr:cNvPr id="32" name="Line 5">
          <a:extLst>
            <a:ext uri="{FF2B5EF4-FFF2-40B4-BE49-F238E27FC236}">
              <a16:creationId xmlns:a16="http://schemas.microsoft.com/office/drawing/2014/main" id="{E77F2379-D450-4644-B27D-E9BC0AE27319}"/>
            </a:ext>
          </a:extLst>
        </xdr:cNvPr>
        <xdr:cNvSpPr>
          <a:spLocks noChangeShapeType="1"/>
        </xdr:cNvSpPr>
      </xdr:nvSpPr>
      <xdr:spPr bwMode="auto">
        <a:xfrm>
          <a:off x="8724900" y="14725649"/>
          <a:ext cx="4857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895350</xdr:colOff>
      <xdr:row>14</xdr:row>
      <xdr:rowOff>161925</xdr:rowOff>
    </xdr:from>
    <xdr:to>
      <xdr:col>17</xdr:col>
      <xdr:colOff>266700</xdr:colOff>
      <xdr:row>14</xdr:row>
      <xdr:rowOff>161926</xdr:rowOff>
    </xdr:to>
    <xdr:sp macro="" textlink="">
      <xdr:nvSpPr>
        <xdr:cNvPr id="9" name="Line 172">
          <a:extLst>
            <a:ext uri="{FF2B5EF4-FFF2-40B4-BE49-F238E27FC236}">
              <a16:creationId xmlns:a16="http://schemas.microsoft.com/office/drawing/2014/main" id="{20C616AE-17C9-4988-A9DF-21284C4AD27E}"/>
            </a:ext>
          </a:extLst>
        </xdr:cNvPr>
        <xdr:cNvSpPr>
          <a:spLocks noChangeShapeType="1"/>
        </xdr:cNvSpPr>
      </xdr:nvSpPr>
      <xdr:spPr bwMode="auto">
        <a:xfrm>
          <a:off x="6562725" y="3895725"/>
          <a:ext cx="2886075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5</xdr:col>
      <xdr:colOff>876300</xdr:colOff>
      <xdr:row>9</xdr:row>
      <xdr:rowOff>171450</xdr:rowOff>
    </xdr:from>
    <xdr:to>
      <xdr:col>17</xdr:col>
      <xdr:colOff>228600</xdr:colOff>
      <xdr:row>9</xdr:row>
      <xdr:rowOff>171451</xdr:rowOff>
    </xdr:to>
    <xdr:sp macro="" textlink="">
      <xdr:nvSpPr>
        <xdr:cNvPr id="10" name="Line 172">
          <a:extLst>
            <a:ext uri="{FF2B5EF4-FFF2-40B4-BE49-F238E27FC236}">
              <a16:creationId xmlns:a16="http://schemas.microsoft.com/office/drawing/2014/main" id="{4F60B254-2D1A-42EA-96CD-CC8D1E049C8A}"/>
            </a:ext>
          </a:extLst>
        </xdr:cNvPr>
        <xdr:cNvSpPr>
          <a:spLocks noChangeShapeType="1"/>
        </xdr:cNvSpPr>
      </xdr:nvSpPr>
      <xdr:spPr bwMode="auto">
        <a:xfrm>
          <a:off x="6562725" y="2686050"/>
          <a:ext cx="2876550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9525</xdr:colOff>
      <xdr:row>20</xdr:row>
      <xdr:rowOff>171450</xdr:rowOff>
    </xdr:from>
    <xdr:to>
      <xdr:col>18</xdr:col>
      <xdr:colOff>9525</xdr:colOff>
      <xdr:row>20</xdr:row>
      <xdr:rowOff>171451</xdr:rowOff>
    </xdr:to>
    <xdr:sp macro="" textlink="">
      <xdr:nvSpPr>
        <xdr:cNvPr id="11" name="Line 172">
          <a:extLst>
            <a:ext uri="{FF2B5EF4-FFF2-40B4-BE49-F238E27FC236}">
              <a16:creationId xmlns:a16="http://schemas.microsoft.com/office/drawing/2014/main" id="{762C263C-40F2-46C9-BD7C-8003300A2128}"/>
            </a:ext>
          </a:extLst>
        </xdr:cNvPr>
        <xdr:cNvSpPr>
          <a:spLocks noChangeShapeType="1"/>
        </xdr:cNvSpPr>
      </xdr:nvSpPr>
      <xdr:spPr bwMode="auto">
        <a:xfrm>
          <a:off x="6572250" y="5391150"/>
          <a:ext cx="2886075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14</xdr:col>
      <xdr:colOff>219074</xdr:colOff>
      <xdr:row>30</xdr:row>
      <xdr:rowOff>161925</xdr:rowOff>
    </xdr:from>
    <xdr:to>
      <xdr:col>17</xdr:col>
      <xdr:colOff>0</xdr:colOff>
      <xdr:row>30</xdr:row>
      <xdr:rowOff>161925</xdr:rowOff>
    </xdr:to>
    <xdr:sp macro="" textlink="">
      <xdr:nvSpPr>
        <xdr:cNvPr id="15" name="Line 168">
          <a:extLst>
            <a:ext uri="{FF2B5EF4-FFF2-40B4-BE49-F238E27FC236}">
              <a16:creationId xmlns:a16="http://schemas.microsoft.com/office/drawing/2014/main" id="{7A9D3A60-B548-471C-8617-BFB62F8038A3}"/>
            </a:ext>
          </a:extLst>
        </xdr:cNvPr>
        <xdr:cNvSpPr>
          <a:spLocks noChangeShapeType="1"/>
        </xdr:cNvSpPr>
      </xdr:nvSpPr>
      <xdr:spPr bwMode="auto">
        <a:xfrm>
          <a:off x="8524874" y="8553450"/>
          <a:ext cx="495301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10</xdr:col>
      <xdr:colOff>228599</xdr:colOff>
      <xdr:row>36</xdr:row>
      <xdr:rowOff>200025</xdr:rowOff>
    </xdr:from>
    <xdr:to>
      <xdr:col>15</xdr:col>
      <xdr:colOff>238124</xdr:colOff>
      <xdr:row>36</xdr:row>
      <xdr:rowOff>200025</xdr:rowOff>
    </xdr:to>
    <xdr:sp macro="" textlink="">
      <xdr:nvSpPr>
        <xdr:cNvPr id="16" name="Line 100">
          <a:extLst>
            <a:ext uri="{FF2B5EF4-FFF2-40B4-BE49-F238E27FC236}">
              <a16:creationId xmlns:a16="http://schemas.microsoft.com/office/drawing/2014/main" id="{AC485AAC-C1D4-44E1-A8F3-B0D9E19CE592}"/>
            </a:ext>
          </a:extLst>
        </xdr:cNvPr>
        <xdr:cNvSpPr>
          <a:spLocks noChangeShapeType="1"/>
        </xdr:cNvSpPr>
      </xdr:nvSpPr>
      <xdr:spPr bwMode="auto">
        <a:xfrm flipV="1">
          <a:off x="7553324" y="10420350"/>
          <a:ext cx="1228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  <xdr:txBody>
        <a:bodyPr/>
        <a:lstStyle/>
        <a:p>
          <a:endParaRPr lang="th-TH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</xdr:colOff>
      <xdr:row>9</xdr:row>
      <xdr:rowOff>180975</xdr:rowOff>
    </xdr:from>
    <xdr:to>
      <xdr:col>12</xdr:col>
      <xdr:colOff>28575</xdr:colOff>
      <xdr:row>9</xdr:row>
      <xdr:rowOff>190501</xdr:rowOff>
    </xdr:to>
    <xdr:sp macro="" textlink="">
      <xdr:nvSpPr>
        <xdr:cNvPr id="2" name="Line 21">
          <a:extLst>
            <a:ext uri="{FF2B5EF4-FFF2-40B4-BE49-F238E27FC236}">
              <a16:creationId xmlns:a16="http://schemas.microsoft.com/office/drawing/2014/main" id="{780757A8-AA80-49EB-B401-8832856F8EF3}"/>
            </a:ext>
          </a:extLst>
        </xdr:cNvPr>
        <xdr:cNvSpPr>
          <a:spLocks noChangeShapeType="1"/>
        </xdr:cNvSpPr>
      </xdr:nvSpPr>
      <xdr:spPr bwMode="auto">
        <a:xfrm flipV="1">
          <a:off x="7115175" y="2800350"/>
          <a:ext cx="733425" cy="952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9524</xdr:colOff>
      <xdr:row>29</xdr:row>
      <xdr:rowOff>152400</xdr:rowOff>
    </xdr:from>
    <xdr:to>
      <xdr:col>17</xdr:col>
      <xdr:colOff>219074</xdr:colOff>
      <xdr:row>29</xdr:row>
      <xdr:rowOff>152401</xdr:rowOff>
    </xdr:to>
    <xdr:sp macro="" textlink="">
      <xdr:nvSpPr>
        <xdr:cNvPr id="4" name="Line 27">
          <a:extLst>
            <a:ext uri="{FF2B5EF4-FFF2-40B4-BE49-F238E27FC236}">
              <a16:creationId xmlns:a16="http://schemas.microsoft.com/office/drawing/2014/main" id="{AF78960D-28EB-434E-BA6A-9FD098F4D773}"/>
            </a:ext>
          </a:extLst>
        </xdr:cNvPr>
        <xdr:cNvSpPr>
          <a:spLocks noChangeShapeType="1"/>
        </xdr:cNvSpPr>
      </xdr:nvSpPr>
      <xdr:spPr bwMode="auto">
        <a:xfrm flipV="1">
          <a:off x="6400799" y="8715375"/>
          <a:ext cx="2857500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0</xdr:colOff>
      <xdr:row>33</xdr:row>
      <xdr:rowOff>133350</xdr:rowOff>
    </xdr:from>
    <xdr:to>
      <xdr:col>18</xdr:col>
      <xdr:colOff>0</xdr:colOff>
      <xdr:row>33</xdr:row>
      <xdr:rowOff>133352</xdr:rowOff>
    </xdr:to>
    <xdr:sp macro="" textlink="">
      <xdr:nvSpPr>
        <xdr:cNvPr id="5" name="Line 27">
          <a:extLst>
            <a:ext uri="{FF2B5EF4-FFF2-40B4-BE49-F238E27FC236}">
              <a16:creationId xmlns:a16="http://schemas.microsoft.com/office/drawing/2014/main" id="{2EF1762F-CFAE-42CF-8F0E-6AB273095E53}"/>
            </a:ext>
          </a:extLst>
        </xdr:cNvPr>
        <xdr:cNvSpPr>
          <a:spLocks noChangeShapeType="1"/>
        </xdr:cNvSpPr>
      </xdr:nvSpPr>
      <xdr:spPr bwMode="auto">
        <a:xfrm>
          <a:off x="6391275" y="9763125"/>
          <a:ext cx="2886075" cy="2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14</xdr:col>
      <xdr:colOff>219076</xdr:colOff>
      <xdr:row>37</xdr:row>
      <xdr:rowOff>142874</xdr:rowOff>
    </xdr:from>
    <xdr:to>
      <xdr:col>18</xdr:col>
      <xdr:colOff>0</xdr:colOff>
      <xdr:row>37</xdr:row>
      <xdr:rowOff>142875</xdr:rowOff>
    </xdr:to>
    <xdr:sp macro="" textlink="">
      <xdr:nvSpPr>
        <xdr:cNvPr id="6" name="Line 27">
          <a:extLst>
            <a:ext uri="{FF2B5EF4-FFF2-40B4-BE49-F238E27FC236}">
              <a16:creationId xmlns:a16="http://schemas.microsoft.com/office/drawing/2014/main" id="{43E66E16-DD22-4D6E-91A1-68CEE21EE66E}"/>
            </a:ext>
          </a:extLst>
        </xdr:cNvPr>
        <xdr:cNvSpPr>
          <a:spLocks noChangeShapeType="1"/>
        </xdr:cNvSpPr>
      </xdr:nvSpPr>
      <xdr:spPr bwMode="auto">
        <a:xfrm>
          <a:off x="8543926" y="10839449"/>
          <a:ext cx="733424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0</xdr:colOff>
      <xdr:row>77</xdr:row>
      <xdr:rowOff>161925</xdr:rowOff>
    </xdr:from>
    <xdr:to>
      <xdr:col>17</xdr:col>
      <xdr:colOff>228600</xdr:colOff>
      <xdr:row>77</xdr:row>
      <xdr:rowOff>161925</xdr:rowOff>
    </xdr:to>
    <xdr:sp macro="" textlink="">
      <xdr:nvSpPr>
        <xdr:cNvPr id="10" name="Line 172">
          <a:extLst>
            <a:ext uri="{FF2B5EF4-FFF2-40B4-BE49-F238E27FC236}">
              <a16:creationId xmlns:a16="http://schemas.microsoft.com/office/drawing/2014/main" id="{B7BE9B04-FABD-4C78-9397-4BB53C66BABC}"/>
            </a:ext>
          </a:extLst>
        </xdr:cNvPr>
        <xdr:cNvSpPr>
          <a:spLocks noChangeShapeType="1"/>
        </xdr:cNvSpPr>
      </xdr:nvSpPr>
      <xdr:spPr bwMode="auto">
        <a:xfrm>
          <a:off x="6543675" y="23717250"/>
          <a:ext cx="2876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0</xdr:colOff>
      <xdr:row>81</xdr:row>
      <xdr:rowOff>171450</xdr:rowOff>
    </xdr:from>
    <xdr:to>
      <xdr:col>17</xdr:col>
      <xdr:colOff>228600</xdr:colOff>
      <xdr:row>81</xdr:row>
      <xdr:rowOff>171450</xdr:rowOff>
    </xdr:to>
    <xdr:sp macro="" textlink="">
      <xdr:nvSpPr>
        <xdr:cNvPr id="11" name="Line 172">
          <a:extLst>
            <a:ext uri="{FF2B5EF4-FFF2-40B4-BE49-F238E27FC236}">
              <a16:creationId xmlns:a16="http://schemas.microsoft.com/office/drawing/2014/main" id="{B067EDE4-0BF0-4468-A442-7D314B956B2A}"/>
            </a:ext>
          </a:extLst>
        </xdr:cNvPr>
        <xdr:cNvSpPr>
          <a:spLocks noChangeShapeType="1"/>
        </xdr:cNvSpPr>
      </xdr:nvSpPr>
      <xdr:spPr bwMode="auto">
        <a:xfrm>
          <a:off x="6543675" y="27374850"/>
          <a:ext cx="2876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7</xdr:col>
      <xdr:colOff>0</xdr:colOff>
      <xdr:row>111</xdr:row>
      <xdr:rowOff>152400</xdr:rowOff>
    </xdr:from>
    <xdr:to>
      <xdr:col>17</xdr:col>
      <xdr:colOff>228600</xdr:colOff>
      <xdr:row>111</xdr:row>
      <xdr:rowOff>161926</xdr:rowOff>
    </xdr:to>
    <xdr:sp macro="" textlink="">
      <xdr:nvSpPr>
        <xdr:cNvPr id="18" name="Line 27">
          <a:extLst>
            <a:ext uri="{FF2B5EF4-FFF2-40B4-BE49-F238E27FC236}">
              <a16:creationId xmlns:a16="http://schemas.microsoft.com/office/drawing/2014/main" id="{DECED7B7-1046-45CE-89E1-8FF8F30FBD42}"/>
            </a:ext>
          </a:extLst>
        </xdr:cNvPr>
        <xdr:cNvSpPr>
          <a:spLocks noChangeShapeType="1"/>
        </xdr:cNvSpPr>
      </xdr:nvSpPr>
      <xdr:spPr bwMode="auto">
        <a:xfrm flipV="1">
          <a:off x="6629400" y="31356300"/>
          <a:ext cx="2638425" cy="952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19050</xdr:colOff>
      <xdr:row>149</xdr:row>
      <xdr:rowOff>152400</xdr:rowOff>
    </xdr:from>
    <xdr:to>
      <xdr:col>17</xdr:col>
      <xdr:colOff>209550</xdr:colOff>
      <xdr:row>149</xdr:row>
      <xdr:rowOff>152400</xdr:rowOff>
    </xdr:to>
    <xdr:sp macro="" textlink="">
      <xdr:nvSpPr>
        <xdr:cNvPr id="19" name="Line 73">
          <a:extLst>
            <a:ext uri="{FF2B5EF4-FFF2-40B4-BE49-F238E27FC236}">
              <a16:creationId xmlns:a16="http://schemas.microsoft.com/office/drawing/2014/main" id="{B3950C46-EC1C-4AA8-9BA7-331556F0B2C3}"/>
            </a:ext>
          </a:extLst>
        </xdr:cNvPr>
        <xdr:cNvSpPr>
          <a:spLocks noChangeShapeType="1"/>
        </xdr:cNvSpPr>
      </xdr:nvSpPr>
      <xdr:spPr bwMode="auto">
        <a:xfrm>
          <a:off x="6562725" y="39985950"/>
          <a:ext cx="2838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19050</xdr:colOff>
      <xdr:row>154</xdr:row>
      <xdr:rowOff>152400</xdr:rowOff>
    </xdr:from>
    <xdr:to>
      <xdr:col>17</xdr:col>
      <xdr:colOff>209550</xdr:colOff>
      <xdr:row>154</xdr:row>
      <xdr:rowOff>152400</xdr:rowOff>
    </xdr:to>
    <xdr:sp macro="" textlink="">
      <xdr:nvSpPr>
        <xdr:cNvPr id="21" name="Line 73">
          <a:extLst>
            <a:ext uri="{FF2B5EF4-FFF2-40B4-BE49-F238E27FC236}">
              <a16:creationId xmlns:a16="http://schemas.microsoft.com/office/drawing/2014/main" id="{5BD0A8D5-4F65-4328-A571-0F92FB71BDFC}"/>
            </a:ext>
          </a:extLst>
        </xdr:cNvPr>
        <xdr:cNvSpPr>
          <a:spLocks noChangeShapeType="1"/>
        </xdr:cNvSpPr>
      </xdr:nvSpPr>
      <xdr:spPr bwMode="auto">
        <a:xfrm>
          <a:off x="6562725" y="42386250"/>
          <a:ext cx="2838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19050</xdr:colOff>
      <xdr:row>173</xdr:row>
      <xdr:rowOff>152400</xdr:rowOff>
    </xdr:from>
    <xdr:to>
      <xdr:col>17</xdr:col>
      <xdr:colOff>209550</xdr:colOff>
      <xdr:row>173</xdr:row>
      <xdr:rowOff>152400</xdr:rowOff>
    </xdr:to>
    <xdr:sp macro="" textlink="">
      <xdr:nvSpPr>
        <xdr:cNvPr id="22" name="Line 73">
          <a:extLst>
            <a:ext uri="{FF2B5EF4-FFF2-40B4-BE49-F238E27FC236}">
              <a16:creationId xmlns:a16="http://schemas.microsoft.com/office/drawing/2014/main" id="{7A835FFC-67A3-4130-907E-F30AC10C65D8}"/>
            </a:ext>
          </a:extLst>
        </xdr:cNvPr>
        <xdr:cNvSpPr>
          <a:spLocks noChangeShapeType="1"/>
        </xdr:cNvSpPr>
      </xdr:nvSpPr>
      <xdr:spPr bwMode="auto">
        <a:xfrm>
          <a:off x="6562725" y="46301025"/>
          <a:ext cx="2838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9524</xdr:colOff>
      <xdr:row>177</xdr:row>
      <xdr:rowOff>142874</xdr:rowOff>
    </xdr:from>
    <xdr:to>
      <xdr:col>18</xdr:col>
      <xdr:colOff>0</xdr:colOff>
      <xdr:row>177</xdr:row>
      <xdr:rowOff>152399</xdr:rowOff>
    </xdr:to>
    <xdr:sp macro="" textlink="">
      <xdr:nvSpPr>
        <xdr:cNvPr id="23" name="Line 73">
          <a:extLst>
            <a:ext uri="{FF2B5EF4-FFF2-40B4-BE49-F238E27FC236}">
              <a16:creationId xmlns:a16="http://schemas.microsoft.com/office/drawing/2014/main" id="{BB5A9457-05D5-4F98-A953-E01DDEC2C45C}"/>
            </a:ext>
          </a:extLst>
        </xdr:cNvPr>
        <xdr:cNvSpPr>
          <a:spLocks noChangeShapeType="1"/>
        </xdr:cNvSpPr>
      </xdr:nvSpPr>
      <xdr:spPr bwMode="auto">
        <a:xfrm flipV="1">
          <a:off x="6553199" y="47358299"/>
          <a:ext cx="2876551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19050</xdr:colOff>
      <xdr:row>197</xdr:row>
      <xdr:rowOff>152400</xdr:rowOff>
    </xdr:from>
    <xdr:to>
      <xdr:col>17</xdr:col>
      <xdr:colOff>209550</xdr:colOff>
      <xdr:row>197</xdr:row>
      <xdr:rowOff>152400</xdr:rowOff>
    </xdr:to>
    <xdr:sp macro="" textlink="">
      <xdr:nvSpPr>
        <xdr:cNvPr id="24" name="Line 73">
          <a:extLst>
            <a:ext uri="{FF2B5EF4-FFF2-40B4-BE49-F238E27FC236}">
              <a16:creationId xmlns:a16="http://schemas.microsoft.com/office/drawing/2014/main" id="{912799BE-FDF4-4E8B-A541-47B814D4EAAA}"/>
            </a:ext>
          </a:extLst>
        </xdr:cNvPr>
        <xdr:cNvSpPr>
          <a:spLocks noChangeShapeType="1"/>
        </xdr:cNvSpPr>
      </xdr:nvSpPr>
      <xdr:spPr bwMode="auto">
        <a:xfrm>
          <a:off x="6562725" y="52616100"/>
          <a:ext cx="2838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19050</xdr:colOff>
      <xdr:row>202</xdr:row>
      <xdr:rowOff>152400</xdr:rowOff>
    </xdr:from>
    <xdr:to>
      <xdr:col>17</xdr:col>
      <xdr:colOff>209550</xdr:colOff>
      <xdr:row>202</xdr:row>
      <xdr:rowOff>152400</xdr:rowOff>
    </xdr:to>
    <xdr:sp macro="" textlink="">
      <xdr:nvSpPr>
        <xdr:cNvPr id="25" name="Line 73">
          <a:extLst>
            <a:ext uri="{FF2B5EF4-FFF2-40B4-BE49-F238E27FC236}">
              <a16:creationId xmlns:a16="http://schemas.microsoft.com/office/drawing/2014/main" id="{7E470836-DAAE-464E-B8B9-A6986AEC8796}"/>
            </a:ext>
          </a:extLst>
        </xdr:cNvPr>
        <xdr:cNvSpPr>
          <a:spLocks noChangeShapeType="1"/>
        </xdr:cNvSpPr>
      </xdr:nvSpPr>
      <xdr:spPr bwMode="auto">
        <a:xfrm>
          <a:off x="6562725" y="53949600"/>
          <a:ext cx="2838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19050</xdr:colOff>
      <xdr:row>206</xdr:row>
      <xdr:rowOff>152400</xdr:rowOff>
    </xdr:from>
    <xdr:to>
      <xdr:col>17</xdr:col>
      <xdr:colOff>209550</xdr:colOff>
      <xdr:row>206</xdr:row>
      <xdr:rowOff>152400</xdr:rowOff>
    </xdr:to>
    <xdr:sp macro="" textlink="">
      <xdr:nvSpPr>
        <xdr:cNvPr id="26" name="Line 73">
          <a:extLst>
            <a:ext uri="{FF2B5EF4-FFF2-40B4-BE49-F238E27FC236}">
              <a16:creationId xmlns:a16="http://schemas.microsoft.com/office/drawing/2014/main" id="{61254620-3CCD-4940-8BFA-408EB666B832}"/>
            </a:ext>
          </a:extLst>
        </xdr:cNvPr>
        <xdr:cNvSpPr>
          <a:spLocks noChangeShapeType="1"/>
        </xdr:cNvSpPr>
      </xdr:nvSpPr>
      <xdr:spPr bwMode="auto">
        <a:xfrm>
          <a:off x="6562725" y="55016400"/>
          <a:ext cx="2838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19049</xdr:colOff>
      <xdr:row>221</xdr:row>
      <xdr:rowOff>133349</xdr:rowOff>
    </xdr:from>
    <xdr:to>
      <xdr:col>18</xdr:col>
      <xdr:colOff>0</xdr:colOff>
      <xdr:row>221</xdr:row>
      <xdr:rowOff>133350</xdr:rowOff>
    </xdr:to>
    <xdr:sp macro="" textlink="">
      <xdr:nvSpPr>
        <xdr:cNvPr id="27" name="Line 100">
          <a:extLst>
            <a:ext uri="{FF2B5EF4-FFF2-40B4-BE49-F238E27FC236}">
              <a16:creationId xmlns:a16="http://schemas.microsoft.com/office/drawing/2014/main" id="{DDFC0FFC-F9E9-43EB-B0B7-78345164A2EC}"/>
            </a:ext>
          </a:extLst>
        </xdr:cNvPr>
        <xdr:cNvSpPr>
          <a:spLocks noChangeShapeType="1"/>
        </xdr:cNvSpPr>
      </xdr:nvSpPr>
      <xdr:spPr bwMode="auto">
        <a:xfrm>
          <a:off x="6562724" y="58912124"/>
          <a:ext cx="2867026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  <xdr:txBody>
        <a:bodyPr/>
        <a:lstStyle/>
        <a:p>
          <a:endParaRPr lang="th-TH"/>
        </a:p>
      </xdr:txBody>
    </xdr:sp>
    <xdr:clientData/>
  </xdr:twoCellAnchor>
  <xdr:twoCellAnchor>
    <xdr:from>
      <xdr:col>6</xdr:col>
      <xdr:colOff>19049</xdr:colOff>
      <xdr:row>225</xdr:row>
      <xdr:rowOff>133349</xdr:rowOff>
    </xdr:from>
    <xdr:to>
      <xdr:col>18</xdr:col>
      <xdr:colOff>0</xdr:colOff>
      <xdr:row>225</xdr:row>
      <xdr:rowOff>133350</xdr:rowOff>
    </xdr:to>
    <xdr:sp macro="" textlink="">
      <xdr:nvSpPr>
        <xdr:cNvPr id="28" name="Line 100">
          <a:extLst>
            <a:ext uri="{FF2B5EF4-FFF2-40B4-BE49-F238E27FC236}">
              <a16:creationId xmlns:a16="http://schemas.microsoft.com/office/drawing/2014/main" id="{B3FE02A5-33FA-4B1C-ACA8-826233415C02}"/>
            </a:ext>
          </a:extLst>
        </xdr:cNvPr>
        <xdr:cNvSpPr>
          <a:spLocks noChangeShapeType="1"/>
        </xdr:cNvSpPr>
      </xdr:nvSpPr>
      <xdr:spPr bwMode="auto">
        <a:xfrm>
          <a:off x="6410324" y="61350524"/>
          <a:ext cx="2867026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  <xdr:txBody>
        <a:bodyPr/>
        <a:lstStyle/>
        <a:p>
          <a:endParaRPr lang="th-TH"/>
        </a:p>
      </xdr:txBody>
    </xdr:sp>
    <xdr:clientData/>
  </xdr:twoCellAnchor>
  <xdr:twoCellAnchor>
    <xdr:from>
      <xdr:col>12</xdr:col>
      <xdr:colOff>266699</xdr:colOff>
      <xdr:row>59</xdr:row>
      <xdr:rowOff>142876</xdr:rowOff>
    </xdr:from>
    <xdr:to>
      <xdr:col>15</xdr:col>
      <xdr:colOff>228600</xdr:colOff>
      <xdr:row>59</xdr:row>
      <xdr:rowOff>142876</xdr:rowOff>
    </xdr:to>
    <xdr:sp macro="" textlink="">
      <xdr:nvSpPr>
        <xdr:cNvPr id="29" name="Line 27">
          <a:extLst>
            <a:ext uri="{FF2B5EF4-FFF2-40B4-BE49-F238E27FC236}">
              <a16:creationId xmlns:a16="http://schemas.microsoft.com/office/drawing/2014/main" id="{2C9CA729-DC46-4F4F-92DA-D49F067484F3}"/>
            </a:ext>
          </a:extLst>
        </xdr:cNvPr>
        <xdr:cNvSpPr>
          <a:spLocks noChangeShapeType="1"/>
        </xdr:cNvSpPr>
      </xdr:nvSpPr>
      <xdr:spPr bwMode="auto">
        <a:xfrm>
          <a:off x="8086724" y="16887826"/>
          <a:ext cx="704851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9525</xdr:colOff>
      <xdr:row>65</xdr:row>
      <xdr:rowOff>171450</xdr:rowOff>
    </xdr:from>
    <xdr:to>
      <xdr:col>18</xdr:col>
      <xdr:colOff>0</xdr:colOff>
      <xdr:row>65</xdr:row>
      <xdr:rowOff>171450</xdr:rowOff>
    </xdr:to>
    <xdr:sp macro="" textlink="">
      <xdr:nvSpPr>
        <xdr:cNvPr id="30" name="Line 172">
          <a:extLst>
            <a:ext uri="{FF2B5EF4-FFF2-40B4-BE49-F238E27FC236}">
              <a16:creationId xmlns:a16="http://schemas.microsoft.com/office/drawing/2014/main" id="{B8F34FCC-678F-48D6-AEAA-DA2816FEA254}"/>
            </a:ext>
          </a:extLst>
        </xdr:cNvPr>
        <xdr:cNvSpPr>
          <a:spLocks noChangeShapeType="1"/>
        </xdr:cNvSpPr>
      </xdr:nvSpPr>
      <xdr:spPr bwMode="auto">
        <a:xfrm>
          <a:off x="6400800" y="18516600"/>
          <a:ext cx="2876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13</xdr:col>
      <xdr:colOff>228600</xdr:colOff>
      <xdr:row>53</xdr:row>
      <xdr:rowOff>161925</xdr:rowOff>
    </xdr:from>
    <xdr:to>
      <xdr:col>16</xdr:col>
      <xdr:colOff>228601</xdr:colOff>
      <xdr:row>53</xdr:row>
      <xdr:rowOff>171450</xdr:rowOff>
    </xdr:to>
    <xdr:sp macro="" textlink="">
      <xdr:nvSpPr>
        <xdr:cNvPr id="31" name="Line 27">
          <a:extLst>
            <a:ext uri="{FF2B5EF4-FFF2-40B4-BE49-F238E27FC236}">
              <a16:creationId xmlns:a16="http://schemas.microsoft.com/office/drawing/2014/main" id="{4903BA99-786D-4CB8-8A7E-1DCD8384881C}"/>
            </a:ext>
          </a:extLst>
        </xdr:cNvPr>
        <xdr:cNvSpPr>
          <a:spLocks noChangeShapeType="1"/>
        </xdr:cNvSpPr>
      </xdr:nvSpPr>
      <xdr:spPr bwMode="auto">
        <a:xfrm flipV="1">
          <a:off x="8315325" y="18507075"/>
          <a:ext cx="714376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9525</xdr:colOff>
      <xdr:row>84</xdr:row>
      <xdr:rowOff>180975</xdr:rowOff>
    </xdr:from>
    <xdr:to>
      <xdr:col>18</xdr:col>
      <xdr:colOff>0</xdr:colOff>
      <xdr:row>84</xdr:row>
      <xdr:rowOff>180975</xdr:rowOff>
    </xdr:to>
    <xdr:sp macro="" textlink="">
      <xdr:nvSpPr>
        <xdr:cNvPr id="33" name="Line 172">
          <a:extLst>
            <a:ext uri="{FF2B5EF4-FFF2-40B4-BE49-F238E27FC236}">
              <a16:creationId xmlns:a16="http://schemas.microsoft.com/office/drawing/2014/main" id="{1CEC55B4-9ED1-466B-B672-B09E3677B36A}"/>
            </a:ext>
          </a:extLst>
        </xdr:cNvPr>
        <xdr:cNvSpPr>
          <a:spLocks noChangeShapeType="1"/>
        </xdr:cNvSpPr>
      </xdr:nvSpPr>
      <xdr:spPr bwMode="auto">
        <a:xfrm>
          <a:off x="6400800" y="26441400"/>
          <a:ext cx="2876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8</xdr:col>
      <xdr:colOff>228600</xdr:colOff>
      <xdr:row>87</xdr:row>
      <xdr:rowOff>152399</xdr:rowOff>
    </xdr:from>
    <xdr:to>
      <xdr:col>10</xdr:col>
      <xdr:colOff>0</xdr:colOff>
      <xdr:row>87</xdr:row>
      <xdr:rowOff>161925</xdr:rowOff>
    </xdr:to>
    <xdr:sp macro="" textlink="">
      <xdr:nvSpPr>
        <xdr:cNvPr id="34" name="Line 109">
          <a:extLst>
            <a:ext uri="{FF2B5EF4-FFF2-40B4-BE49-F238E27FC236}">
              <a16:creationId xmlns:a16="http://schemas.microsoft.com/office/drawing/2014/main" id="{5DF463D2-0D0C-49DC-8934-337CCB031617}"/>
            </a:ext>
          </a:extLst>
        </xdr:cNvPr>
        <xdr:cNvSpPr>
          <a:spLocks noChangeShapeType="1"/>
        </xdr:cNvSpPr>
      </xdr:nvSpPr>
      <xdr:spPr bwMode="auto">
        <a:xfrm flipV="1">
          <a:off x="7096125" y="27212924"/>
          <a:ext cx="247650" cy="952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15</xdr:col>
      <xdr:colOff>9525</xdr:colOff>
      <xdr:row>87</xdr:row>
      <xdr:rowOff>161925</xdr:rowOff>
    </xdr:from>
    <xdr:to>
      <xdr:col>16</xdr:col>
      <xdr:colOff>9525</xdr:colOff>
      <xdr:row>87</xdr:row>
      <xdr:rowOff>161925</xdr:rowOff>
    </xdr:to>
    <xdr:sp macro="" textlink="">
      <xdr:nvSpPr>
        <xdr:cNvPr id="35" name="Line 110">
          <a:extLst>
            <a:ext uri="{FF2B5EF4-FFF2-40B4-BE49-F238E27FC236}">
              <a16:creationId xmlns:a16="http://schemas.microsoft.com/office/drawing/2014/main" id="{81AE1A79-2842-4DEC-9147-18D2BD1A1E0D}"/>
            </a:ext>
          </a:extLst>
        </xdr:cNvPr>
        <xdr:cNvSpPr>
          <a:spLocks noChangeShapeType="1"/>
        </xdr:cNvSpPr>
      </xdr:nvSpPr>
      <xdr:spPr bwMode="auto">
        <a:xfrm>
          <a:off x="8572500" y="27222450"/>
          <a:ext cx="23812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0</xdr:colOff>
      <xdr:row>87</xdr:row>
      <xdr:rowOff>142875</xdr:rowOff>
    </xdr:from>
    <xdr:to>
      <xdr:col>7</xdr:col>
      <xdr:colOff>19050</xdr:colOff>
      <xdr:row>87</xdr:row>
      <xdr:rowOff>142875</xdr:rowOff>
    </xdr:to>
    <xdr:sp macro="" textlink="">
      <xdr:nvSpPr>
        <xdr:cNvPr id="36" name="Line 111">
          <a:extLst>
            <a:ext uri="{FF2B5EF4-FFF2-40B4-BE49-F238E27FC236}">
              <a16:creationId xmlns:a16="http://schemas.microsoft.com/office/drawing/2014/main" id="{A00CEE68-FAD7-4EC4-B02F-504C7C853CFC}"/>
            </a:ext>
          </a:extLst>
        </xdr:cNvPr>
        <xdr:cNvSpPr>
          <a:spLocks noChangeShapeType="1"/>
        </xdr:cNvSpPr>
      </xdr:nvSpPr>
      <xdr:spPr bwMode="auto">
        <a:xfrm>
          <a:off x="6391275" y="2720340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12</xdr:col>
      <xdr:colOff>0</xdr:colOff>
      <xdr:row>87</xdr:row>
      <xdr:rowOff>161925</xdr:rowOff>
    </xdr:from>
    <xdr:to>
      <xdr:col>13</xdr:col>
      <xdr:colOff>0</xdr:colOff>
      <xdr:row>87</xdr:row>
      <xdr:rowOff>161925</xdr:rowOff>
    </xdr:to>
    <xdr:sp macro="" textlink="">
      <xdr:nvSpPr>
        <xdr:cNvPr id="37" name="Line 112">
          <a:extLst>
            <a:ext uri="{FF2B5EF4-FFF2-40B4-BE49-F238E27FC236}">
              <a16:creationId xmlns:a16="http://schemas.microsoft.com/office/drawing/2014/main" id="{AB831AAC-F3E9-4908-87E9-3E6C300469B8}"/>
            </a:ext>
          </a:extLst>
        </xdr:cNvPr>
        <xdr:cNvSpPr>
          <a:spLocks noChangeShapeType="1"/>
        </xdr:cNvSpPr>
      </xdr:nvSpPr>
      <xdr:spPr bwMode="auto">
        <a:xfrm>
          <a:off x="7820025" y="27222450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7</xdr:col>
      <xdr:colOff>0</xdr:colOff>
      <xdr:row>101</xdr:row>
      <xdr:rowOff>200025</xdr:rowOff>
    </xdr:from>
    <xdr:to>
      <xdr:col>9</xdr:col>
      <xdr:colOff>0</xdr:colOff>
      <xdr:row>101</xdr:row>
      <xdr:rowOff>200025</xdr:rowOff>
    </xdr:to>
    <xdr:sp macro="" textlink="">
      <xdr:nvSpPr>
        <xdr:cNvPr id="38" name="Line 111">
          <a:extLst>
            <a:ext uri="{FF2B5EF4-FFF2-40B4-BE49-F238E27FC236}">
              <a16:creationId xmlns:a16="http://schemas.microsoft.com/office/drawing/2014/main" id="{E9FD6ACB-FFFF-4D2A-A1D7-DE1E18443E7C}"/>
            </a:ext>
          </a:extLst>
        </xdr:cNvPr>
        <xdr:cNvSpPr>
          <a:spLocks noChangeShapeType="1"/>
        </xdr:cNvSpPr>
      </xdr:nvSpPr>
      <xdr:spPr bwMode="auto">
        <a:xfrm>
          <a:off x="6629400" y="30489525"/>
          <a:ext cx="4762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9524</xdr:colOff>
      <xdr:row>105</xdr:row>
      <xdr:rowOff>142875</xdr:rowOff>
    </xdr:from>
    <xdr:to>
      <xdr:col>8</xdr:col>
      <xdr:colOff>228599</xdr:colOff>
      <xdr:row>105</xdr:row>
      <xdr:rowOff>142875</xdr:rowOff>
    </xdr:to>
    <xdr:sp macro="" textlink="">
      <xdr:nvSpPr>
        <xdr:cNvPr id="39" name="Line 111">
          <a:extLst>
            <a:ext uri="{FF2B5EF4-FFF2-40B4-BE49-F238E27FC236}">
              <a16:creationId xmlns:a16="http://schemas.microsoft.com/office/drawing/2014/main" id="{E277EFB3-19BD-4B7E-A6BD-DBCD4BA4D1D9}"/>
            </a:ext>
          </a:extLst>
        </xdr:cNvPr>
        <xdr:cNvSpPr>
          <a:spLocks noChangeShapeType="1"/>
        </xdr:cNvSpPr>
      </xdr:nvSpPr>
      <xdr:spPr bwMode="auto">
        <a:xfrm>
          <a:off x="6400799" y="29556075"/>
          <a:ext cx="69532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8</xdr:col>
      <xdr:colOff>219075</xdr:colOff>
      <xdr:row>125</xdr:row>
      <xdr:rowOff>171451</xdr:rowOff>
    </xdr:from>
    <xdr:to>
      <xdr:col>18</xdr:col>
      <xdr:colOff>9525</xdr:colOff>
      <xdr:row>125</xdr:row>
      <xdr:rowOff>171451</xdr:rowOff>
    </xdr:to>
    <xdr:sp macro="" textlink="">
      <xdr:nvSpPr>
        <xdr:cNvPr id="40" name="Line 27">
          <a:extLst>
            <a:ext uri="{FF2B5EF4-FFF2-40B4-BE49-F238E27FC236}">
              <a16:creationId xmlns:a16="http://schemas.microsoft.com/office/drawing/2014/main" id="{07541AD1-95E9-4F76-8EE5-D9A02A7A074A}"/>
            </a:ext>
          </a:extLst>
        </xdr:cNvPr>
        <xdr:cNvSpPr>
          <a:spLocks noChangeShapeType="1"/>
        </xdr:cNvSpPr>
      </xdr:nvSpPr>
      <xdr:spPr bwMode="auto">
        <a:xfrm>
          <a:off x="7086600" y="31680151"/>
          <a:ext cx="220027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0</xdr:col>
      <xdr:colOff>0</xdr:colOff>
      <xdr:row>6</xdr:row>
      <xdr:rowOff>0</xdr:rowOff>
    </xdr:to>
    <xdr:sp macro="" textlink="">
      <xdr:nvSpPr>
        <xdr:cNvPr id="2" name="Line 59">
          <a:extLst>
            <a:ext uri="{FF2B5EF4-FFF2-40B4-BE49-F238E27FC236}">
              <a16:creationId xmlns:a16="http://schemas.microsoft.com/office/drawing/2014/main" id="{A891359B-ABA3-4B8C-B66A-3BCC35207709}"/>
            </a:ext>
          </a:extLst>
        </xdr:cNvPr>
        <xdr:cNvSpPr>
          <a:spLocks noChangeShapeType="1"/>
        </xdr:cNvSpPr>
      </xdr:nvSpPr>
      <xdr:spPr bwMode="auto">
        <a:xfrm>
          <a:off x="0" y="1600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10</xdr:col>
      <xdr:colOff>47625</xdr:colOff>
      <xdr:row>11</xdr:row>
      <xdr:rowOff>161925</xdr:rowOff>
    </xdr:from>
    <xdr:to>
      <xdr:col>14</xdr:col>
      <xdr:colOff>9525</xdr:colOff>
      <xdr:row>11</xdr:row>
      <xdr:rowOff>171450</xdr:rowOff>
    </xdr:to>
    <xdr:cxnSp macro="">
      <xdr:nvCxnSpPr>
        <xdr:cNvPr id="3" name="ลูกศรเชื่อมต่อแบบตรง 2">
          <a:extLst>
            <a:ext uri="{FF2B5EF4-FFF2-40B4-BE49-F238E27FC236}">
              <a16:creationId xmlns:a16="http://schemas.microsoft.com/office/drawing/2014/main" id="{8738305A-0081-4081-8A2E-EA981C463063}"/>
            </a:ext>
          </a:extLst>
        </xdr:cNvPr>
        <xdr:cNvCxnSpPr/>
      </xdr:nvCxnSpPr>
      <xdr:spPr>
        <a:xfrm flipV="1">
          <a:off x="7429500" y="3095625"/>
          <a:ext cx="914400" cy="9525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19050</xdr:colOff>
      <xdr:row>56</xdr:row>
      <xdr:rowOff>161925</xdr:rowOff>
    </xdr:from>
    <xdr:to>
      <xdr:col>11</xdr:col>
      <xdr:colOff>219075</xdr:colOff>
      <xdr:row>56</xdr:row>
      <xdr:rowOff>161925</xdr:rowOff>
    </xdr:to>
    <xdr:cxnSp macro="">
      <xdr:nvCxnSpPr>
        <xdr:cNvPr id="4" name="ลูกศรเชื่อมต่อแบบตรง 3">
          <a:extLst>
            <a:ext uri="{FF2B5EF4-FFF2-40B4-BE49-F238E27FC236}">
              <a16:creationId xmlns:a16="http://schemas.microsoft.com/office/drawing/2014/main" id="{482C6BAD-0FA9-4AF1-8993-F49A7C4B3EEF}"/>
            </a:ext>
          </a:extLst>
        </xdr:cNvPr>
        <xdr:cNvCxnSpPr/>
      </xdr:nvCxnSpPr>
      <xdr:spPr>
        <a:xfrm>
          <a:off x="7162800" y="15097125"/>
          <a:ext cx="67627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85</xdr:row>
      <xdr:rowOff>133350</xdr:rowOff>
    </xdr:from>
    <xdr:to>
      <xdr:col>8</xdr:col>
      <xdr:colOff>219075</xdr:colOff>
      <xdr:row>85</xdr:row>
      <xdr:rowOff>133350</xdr:rowOff>
    </xdr:to>
    <xdr:cxnSp macro="">
      <xdr:nvCxnSpPr>
        <xdr:cNvPr id="5" name="ลูกศรเชื่อมต่อแบบตรง 4">
          <a:extLst>
            <a:ext uri="{FF2B5EF4-FFF2-40B4-BE49-F238E27FC236}">
              <a16:creationId xmlns:a16="http://schemas.microsoft.com/office/drawing/2014/main" id="{3ADF7066-BBFF-4452-8E23-1D33FD66844C}"/>
            </a:ext>
          </a:extLst>
        </xdr:cNvPr>
        <xdr:cNvCxnSpPr/>
      </xdr:nvCxnSpPr>
      <xdr:spPr>
        <a:xfrm>
          <a:off x="6429375" y="22802850"/>
          <a:ext cx="69532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106</xdr:row>
      <xdr:rowOff>133350</xdr:rowOff>
    </xdr:from>
    <xdr:to>
      <xdr:col>16</xdr:col>
      <xdr:colOff>219075</xdr:colOff>
      <xdr:row>106</xdr:row>
      <xdr:rowOff>142875</xdr:rowOff>
    </xdr:to>
    <xdr:cxnSp macro="">
      <xdr:nvCxnSpPr>
        <xdr:cNvPr id="15" name="ลูกศรเชื่อมต่อแบบตรง 14">
          <a:extLst>
            <a:ext uri="{FF2B5EF4-FFF2-40B4-BE49-F238E27FC236}">
              <a16:creationId xmlns:a16="http://schemas.microsoft.com/office/drawing/2014/main" id="{CFD57D8C-F459-4EEF-8EF4-8795F18A1391}"/>
            </a:ext>
          </a:extLst>
        </xdr:cNvPr>
        <xdr:cNvCxnSpPr/>
      </xdr:nvCxnSpPr>
      <xdr:spPr>
        <a:xfrm flipV="1">
          <a:off x="6905625" y="28403550"/>
          <a:ext cx="2124075" cy="9525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228600</xdr:colOff>
      <xdr:row>31</xdr:row>
      <xdr:rowOff>133350</xdr:rowOff>
    </xdr:from>
    <xdr:to>
      <xdr:col>11</xdr:col>
      <xdr:colOff>19050</xdr:colOff>
      <xdr:row>31</xdr:row>
      <xdr:rowOff>142876</xdr:rowOff>
    </xdr:to>
    <xdr:cxnSp macro="">
      <xdr:nvCxnSpPr>
        <xdr:cNvPr id="17" name="ลูกศรเชื่อมต่อแบบตรง 16">
          <a:extLst>
            <a:ext uri="{FF2B5EF4-FFF2-40B4-BE49-F238E27FC236}">
              <a16:creationId xmlns:a16="http://schemas.microsoft.com/office/drawing/2014/main" id="{3482A3A1-7087-4382-9E36-0AB502DAF926}"/>
            </a:ext>
          </a:extLst>
        </xdr:cNvPr>
        <xdr:cNvCxnSpPr/>
      </xdr:nvCxnSpPr>
      <xdr:spPr>
        <a:xfrm flipV="1">
          <a:off x="7134225" y="8401050"/>
          <a:ext cx="504825" cy="9526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60</xdr:row>
      <xdr:rowOff>152400</xdr:rowOff>
    </xdr:from>
    <xdr:to>
      <xdr:col>11</xdr:col>
      <xdr:colOff>200025</xdr:colOff>
      <xdr:row>60</xdr:row>
      <xdr:rowOff>152400</xdr:rowOff>
    </xdr:to>
    <xdr:cxnSp macro="">
      <xdr:nvCxnSpPr>
        <xdr:cNvPr id="10" name="ลูกศรเชื่อมต่อแบบตรง 9">
          <a:extLst>
            <a:ext uri="{FF2B5EF4-FFF2-40B4-BE49-F238E27FC236}">
              <a16:creationId xmlns:a16="http://schemas.microsoft.com/office/drawing/2014/main" id="{06C8CC6E-436F-4F07-A08E-A83D2AD934F0}"/>
            </a:ext>
          </a:extLst>
        </xdr:cNvPr>
        <xdr:cNvCxnSpPr/>
      </xdr:nvCxnSpPr>
      <xdr:spPr>
        <a:xfrm>
          <a:off x="7143750" y="16154400"/>
          <a:ext cx="67627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19050</xdr:colOff>
      <xdr:row>64</xdr:row>
      <xdr:rowOff>152400</xdr:rowOff>
    </xdr:from>
    <xdr:to>
      <xdr:col>11</xdr:col>
      <xdr:colOff>219075</xdr:colOff>
      <xdr:row>64</xdr:row>
      <xdr:rowOff>152400</xdr:rowOff>
    </xdr:to>
    <xdr:cxnSp macro="">
      <xdr:nvCxnSpPr>
        <xdr:cNvPr id="11" name="ลูกศรเชื่อมต่อแบบตรง 10">
          <a:extLst>
            <a:ext uri="{FF2B5EF4-FFF2-40B4-BE49-F238E27FC236}">
              <a16:creationId xmlns:a16="http://schemas.microsoft.com/office/drawing/2014/main" id="{A8FC89EB-3529-41F3-BA5B-8DFA82F3430F}"/>
            </a:ext>
          </a:extLst>
        </xdr:cNvPr>
        <xdr:cNvCxnSpPr/>
      </xdr:nvCxnSpPr>
      <xdr:spPr>
        <a:xfrm>
          <a:off x="7162800" y="17221200"/>
          <a:ext cx="67627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9525</xdr:colOff>
      <xdr:row>81</xdr:row>
      <xdr:rowOff>133350</xdr:rowOff>
    </xdr:from>
    <xdr:to>
      <xdr:col>12</xdr:col>
      <xdr:colOff>228600</xdr:colOff>
      <xdr:row>81</xdr:row>
      <xdr:rowOff>133350</xdr:rowOff>
    </xdr:to>
    <xdr:cxnSp macro="">
      <xdr:nvCxnSpPr>
        <xdr:cNvPr id="12" name="ลูกศรเชื่อมต่อแบบตรง 11">
          <a:extLst>
            <a:ext uri="{FF2B5EF4-FFF2-40B4-BE49-F238E27FC236}">
              <a16:creationId xmlns:a16="http://schemas.microsoft.com/office/drawing/2014/main" id="{58B3DBD5-E448-419A-BBE5-4D8598641163}"/>
            </a:ext>
          </a:extLst>
        </xdr:cNvPr>
        <xdr:cNvCxnSpPr/>
      </xdr:nvCxnSpPr>
      <xdr:spPr>
        <a:xfrm>
          <a:off x="7629525" y="8667750"/>
          <a:ext cx="457200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"/>
  <sheetViews>
    <sheetView view="pageBreakPreview" topLeftCell="A8" zoomScaleNormal="100" zoomScaleSheetLayoutView="100" workbookViewId="0">
      <selection activeCell="D18" sqref="D18"/>
    </sheetView>
  </sheetViews>
  <sheetFormatPr defaultRowHeight="21" x14ac:dyDescent="0.35"/>
  <cols>
    <col min="1" max="1" width="20" style="2" customWidth="1"/>
    <col min="2" max="2" width="26.42578125" style="2" customWidth="1"/>
    <col min="3" max="3" width="23.7109375" style="2" customWidth="1"/>
    <col min="4" max="4" width="14.140625" style="25" customWidth="1"/>
    <col min="5" max="5" width="15.42578125" style="314" customWidth="1"/>
    <col min="6" max="6" width="15" style="300" customWidth="1"/>
    <col min="7" max="7" width="14.85546875" style="52" customWidth="1"/>
    <col min="8" max="8" width="16" style="324" customWidth="1"/>
    <col min="9" max="9" width="16.5703125" style="25" customWidth="1"/>
    <col min="10" max="10" width="15.140625" style="25" customWidth="1"/>
    <col min="11" max="16384" width="9.140625" style="2"/>
  </cols>
  <sheetData>
    <row r="1" spans="1:13" x14ac:dyDescent="0.35">
      <c r="J1" s="90" t="s">
        <v>201</v>
      </c>
      <c r="K1" s="66"/>
      <c r="L1" s="66"/>
      <c r="M1" s="66"/>
    </row>
    <row r="2" spans="1:13" x14ac:dyDescent="0.35">
      <c r="A2" s="364" t="s">
        <v>374</v>
      </c>
      <c r="B2" s="364"/>
      <c r="C2" s="364"/>
      <c r="D2" s="364"/>
      <c r="E2" s="364"/>
      <c r="F2" s="364"/>
      <c r="G2" s="364"/>
      <c r="H2" s="364"/>
      <c r="I2" s="364"/>
      <c r="J2" s="364"/>
    </row>
    <row r="3" spans="1:13" x14ac:dyDescent="0.35">
      <c r="A3" s="216" t="s">
        <v>375</v>
      </c>
      <c r="B3" s="215"/>
      <c r="C3" s="215"/>
      <c r="D3" s="215"/>
      <c r="E3" s="315"/>
      <c r="F3" s="299"/>
      <c r="G3" s="215"/>
      <c r="H3" s="315"/>
      <c r="I3" s="215"/>
      <c r="J3" s="215"/>
    </row>
    <row r="4" spans="1:13" x14ac:dyDescent="0.35">
      <c r="A4" s="364" t="s">
        <v>376</v>
      </c>
      <c r="B4" s="364"/>
      <c r="C4" s="364"/>
      <c r="D4" s="364"/>
      <c r="E4" s="364"/>
      <c r="F4" s="364"/>
      <c r="G4" s="364"/>
      <c r="H4" s="364"/>
      <c r="I4" s="364"/>
      <c r="J4" s="364"/>
    </row>
    <row r="5" spans="1:13" x14ac:dyDescent="0.35">
      <c r="A5" s="364" t="s">
        <v>587</v>
      </c>
      <c r="B5" s="364"/>
      <c r="C5" s="364"/>
      <c r="D5" s="364"/>
      <c r="E5" s="364"/>
      <c r="F5" s="364"/>
      <c r="G5" s="364"/>
      <c r="H5" s="364"/>
      <c r="I5" s="364"/>
      <c r="J5" s="364"/>
    </row>
    <row r="6" spans="1:13" x14ac:dyDescent="0.35">
      <c r="A6" s="364" t="s">
        <v>0</v>
      </c>
      <c r="B6" s="364"/>
      <c r="C6" s="364"/>
      <c r="D6" s="364"/>
      <c r="E6" s="364"/>
      <c r="F6" s="364"/>
      <c r="G6" s="364"/>
      <c r="H6" s="364"/>
      <c r="I6" s="364"/>
      <c r="J6" s="364"/>
    </row>
    <row r="7" spans="1:13" ht="10.5" customHeight="1" x14ac:dyDescent="0.35"/>
    <row r="8" spans="1:13" s="25" customFormat="1" x14ac:dyDescent="0.35">
      <c r="A8" s="356" t="s">
        <v>202</v>
      </c>
      <c r="B8" s="356" t="s">
        <v>203</v>
      </c>
      <c r="C8" s="356" t="s">
        <v>204</v>
      </c>
      <c r="D8" s="352" t="s">
        <v>591</v>
      </c>
      <c r="E8" s="360" t="s">
        <v>595</v>
      </c>
      <c r="F8" s="346" t="s">
        <v>596</v>
      </c>
      <c r="G8" s="348" t="s">
        <v>592</v>
      </c>
      <c r="H8" s="350" t="s">
        <v>593</v>
      </c>
      <c r="I8" s="352" t="s">
        <v>594</v>
      </c>
      <c r="J8" s="354" t="s">
        <v>122</v>
      </c>
    </row>
    <row r="9" spans="1:13" ht="113.25" customHeight="1" x14ac:dyDescent="0.35">
      <c r="A9" s="357"/>
      <c r="B9" s="358"/>
      <c r="C9" s="359"/>
      <c r="D9" s="353"/>
      <c r="E9" s="351"/>
      <c r="F9" s="347"/>
      <c r="G9" s="349"/>
      <c r="H9" s="351"/>
      <c r="I9" s="353"/>
      <c r="J9" s="355"/>
    </row>
    <row r="10" spans="1:13" x14ac:dyDescent="0.35">
      <c r="A10" s="53" t="s">
        <v>266</v>
      </c>
      <c r="B10" s="15" t="s">
        <v>269</v>
      </c>
      <c r="C10" s="15" t="s">
        <v>597</v>
      </c>
      <c r="D10" s="14">
        <v>5</v>
      </c>
      <c r="E10" s="316">
        <v>7</v>
      </c>
      <c r="F10" s="54">
        <f>D10*100/E10</f>
        <v>71.428571428571431</v>
      </c>
      <c r="G10" s="18">
        <f>ยุทธ1!D43</f>
        <v>150000</v>
      </c>
      <c r="H10" s="325">
        <v>330000</v>
      </c>
      <c r="I10" s="54">
        <f>G10*100/H10</f>
        <v>45.454545454545453</v>
      </c>
      <c r="J10" s="103" t="s">
        <v>15</v>
      </c>
    </row>
    <row r="11" spans="1:13" x14ac:dyDescent="0.35">
      <c r="A11" s="30" t="s">
        <v>267</v>
      </c>
      <c r="B11" s="2" t="s">
        <v>271</v>
      </c>
      <c r="C11" s="30"/>
      <c r="D11" s="14"/>
      <c r="E11" s="316"/>
      <c r="F11" s="54"/>
      <c r="G11" s="19"/>
      <c r="H11" s="326"/>
      <c r="I11" s="14"/>
      <c r="J11" s="14" t="s">
        <v>2</v>
      </c>
    </row>
    <row r="12" spans="1:13" x14ac:dyDescent="0.35">
      <c r="A12" s="17"/>
      <c r="B12" s="21" t="s">
        <v>270</v>
      </c>
      <c r="C12" s="21"/>
      <c r="D12" s="20"/>
      <c r="E12" s="317"/>
      <c r="F12" s="20"/>
      <c r="G12" s="121"/>
      <c r="H12" s="327"/>
      <c r="I12" s="20"/>
      <c r="J12" s="20"/>
    </row>
    <row r="13" spans="1:13" x14ac:dyDescent="0.35">
      <c r="A13" s="17"/>
      <c r="B13" s="17" t="s">
        <v>588</v>
      </c>
      <c r="C13" s="17" t="s">
        <v>598</v>
      </c>
      <c r="D13" s="14">
        <v>1</v>
      </c>
      <c r="E13" s="316">
        <v>1</v>
      </c>
      <c r="F13" s="54">
        <f>D13*100/E13</f>
        <v>100</v>
      </c>
      <c r="G13" s="18">
        <f>ยุทธ1!D64</f>
        <v>1429300</v>
      </c>
      <c r="H13" s="325">
        <v>1429300</v>
      </c>
      <c r="I13" s="54">
        <f>G13*100/H13</f>
        <v>100</v>
      </c>
      <c r="J13" s="103" t="s">
        <v>15</v>
      </c>
    </row>
    <row r="14" spans="1:13" x14ac:dyDescent="0.35">
      <c r="A14" s="17"/>
      <c r="B14" s="309" t="s">
        <v>589</v>
      </c>
      <c r="C14" s="21"/>
      <c r="D14" s="20"/>
      <c r="E14" s="317"/>
      <c r="F14" s="78"/>
      <c r="G14" s="169"/>
      <c r="H14" s="328"/>
      <c r="I14" s="78"/>
      <c r="J14" s="170" t="s">
        <v>2</v>
      </c>
    </row>
    <row r="15" spans="1:13" x14ac:dyDescent="0.35">
      <c r="A15" s="17"/>
      <c r="B15" s="17" t="s">
        <v>272</v>
      </c>
      <c r="C15" s="17" t="s">
        <v>598</v>
      </c>
      <c r="D15" s="14">
        <v>1</v>
      </c>
      <c r="E15" s="316">
        <v>10</v>
      </c>
      <c r="F15" s="54">
        <f>D15*100/E15</f>
        <v>10</v>
      </c>
      <c r="G15" s="18">
        <f>ยุทธ1!D81</f>
        <v>25000</v>
      </c>
      <c r="H15" s="325">
        <v>2840000</v>
      </c>
      <c r="I15" s="54">
        <f>G15*100/H15</f>
        <v>0.88028169014084512</v>
      </c>
      <c r="J15" s="103" t="s">
        <v>15</v>
      </c>
    </row>
    <row r="16" spans="1:13" x14ac:dyDescent="0.35">
      <c r="A16" s="17"/>
      <c r="B16" s="17" t="s">
        <v>273</v>
      </c>
      <c r="C16" s="17"/>
      <c r="D16" s="14"/>
      <c r="E16" s="316"/>
      <c r="F16" s="54"/>
      <c r="G16" s="18"/>
      <c r="H16" s="325"/>
      <c r="I16" s="54"/>
      <c r="J16" s="103" t="s">
        <v>2</v>
      </c>
    </row>
    <row r="17" spans="1:10" x14ac:dyDescent="0.35">
      <c r="A17" s="17"/>
      <c r="B17" s="17" t="s">
        <v>268</v>
      </c>
      <c r="C17" s="17"/>
      <c r="D17" s="14"/>
      <c r="E17" s="316"/>
      <c r="F17" s="54"/>
      <c r="G17" s="18"/>
      <c r="H17" s="325"/>
      <c r="I17" s="54"/>
      <c r="J17" s="103"/>
    </row>
    <row r="18" spans="1:10" s="1" customFormat="1" x14ac:dyDescent="0.35">
      <c r="A18" s="310" t="s">
        <v>69</v>
      </c>
      <c r="B18" s="92">
        <v>3</v>
      </c>
      <c r="C18" s="219">
        <v>3</v>
      </c>
      <c r="D18" s="92">
        <f>SUM(D10:D17)</f>
        <v>7</v>
      </c>
      <c r="E18" s="92">
        <f>SUM(E10:E17)</f>
        <v>18</v>
      </c>
      <c r="F18" s="104">
        <f>D18*100/E18</f>
        <v>38.888888888888886</v>
      </c>
      <c r="G18" s="105">
        <f>SUM(G10:G17)</f>
        <v>1604300</v>
      </c>
      <c r="H18" s="105">
        <f>SUM(H10:H17)</f>
        <v>4599300</v>
      </c>
      <c r="I18" s="104">
        <f>G18*100/H18</f>
        <v>34.881394994890528</v>
      </c>
      <c r="J18" s="92">
        <v>1</v>
      </c>
    </row>
    <row r="19" spans="1:10" x14ac:dyDescent="0.35">
      <c r="A19" s="53" t="s">
        <v>441</v>
      </c>
      <c r="B19" s="272" t="s">
        <v>438</v>
      </c>
      <c r="C19" s="94" t="s">
        <v>599</v>
      </c>
      <c r="D19" s="90">
        <v>1</v>
      </c>
      <c r="E19" s="339">
        <v>1</v>
      </c>
      <c r="F19" s="90">
        <f>D19*100/E19</f>
        <v>100</v>
      </c>
      <c r="G19" s="340">
        <f>ยุทธ2!D37</f>
        <v>2600000</v>
      </c>
      <c r="H19" s="341">
        <v>2600000</v>
      </c>
      <c r="I19" s="342">
        <f>G19*100/H19</f>
        <v>100</v>
      </c>
      <c r="J19" s="90" t="s">
        <v>18</v>
      </c>
    </row>
    <row r="20" spans="1:10" x14ac:dyDescent="0.35">
      <c r="A20" s="31" t="s">
        <v>442</v>
      </c>
      <c r="B20" s="272" t="s">
        <v>439</v>
      </c>
      <c r="C20" s="17" t="s">
        <v>600</v>
      </c>
      <c r="D20" s="14">
        <v>2</v>
      </c>
      <c r="E20" s="316">
        <v>2</v>
      </c>
      <c r="F20" s="14">
        <f>D20*100/2</f>
        <v>100</v>
      </c>
      <c r="G20" s="19">
        <f>ยุทธ2!D66</f>
        <v>398100</v>
      </c>
      <c r="H20" s="337">
        <v>398100</v>
      </c>
      <c r="I20" s="312">
        <f>G20*100/H20</f>
        <v>100</v>
      </c>
      <c r="J20" s="14" t="s">
        <v>20</v>
      </c>
    </row>
    <row r="21" spans="1:10" x14ac:dyDescent="0.35">
      <c r="A21" s="31" t="s">
        <v>443</v>
      </c>
      <c r="B21" s="272" t="s">
        <v>440</v>
      </c>
      <c r="C21" s="15"/>
      <c r="D21" s="20"/>
      <c r="E21" s="317"/>
      <c r="F21" s="20"/>
      <c r="G21" s="121"/>
      <c r="H21" s="327"/>
      <c r="I21" s="20"/>
      <c r="J21" s="20"/>
    </row>
    <row r="22" spans="1:10" x14ac:dyDescent="0.35">
      <c r="A22" s="92" t="s">
        <v>69</v>
      </c>
      <c r="B22" s="273">
        <v>1</v>
      </c>
      <c r="C22" s="92">
        <v>2</v>
      </c>
      <c r="D22" s="92">
        <f>D19+D20</f>
        <v>3</v>
      </c>
      <c r="E22" s="318">
        <f>E19+E20</f>
        <v>3</v>
      </c>
      <c r="F22" s="104">
        <f>D22*100/E22</f>
        <v>100</v>
      </c>
      <c r="G22" s="313">
        <f>G19+G20</f>
        <v>2998100</v>
      </c>
      <c r="H22" s="330">
        <f>H19+H20</f>
        <v>2998100</v>
      </c>
      <c r="I22" s="274">
        <f>G22*100/H22</f>
        <v>100</v>
      </c>
      <c r="J22" s="92">
        <v>2</v>
      </c>
    </row>
    <row r="23" spans="1:10" x14ac:dyDescent="0.35">
      <c r="A23" s="275"/>
      <c r="B23" s="271"/>
      <c r="C23" s="271"/>
      <c r="D23" s="271"/>
      <c r="E23" s="319"/>
      <c r="F23" s="276"/>
      <c r="G23" s="277"/>
      <c r="H23" s="331"/>
      <c r="I23" s="278"/>
      <c r="J23" s="271"/>
    </row>
    <row r="24" spans="1:10" x14ac:dyDescent="0.35">
      <c r="A24" s="275"/>
      <c r="B24" s="271"/>
      <c r="C24" s="271"/>
      <c r="D24" s="271"/>
      <c r="E24" s="319"/>
      <c r="F24" s="276"/>
      <c r="G24" s="277"/>
      <c r="H24" s="331"/>
      <c r="I24" s="278"/>
      <c r="J24" s="271"/>
    </row>
    <row r="25" spans="1:10" x14ac:dyDescent="0.35">
      <c r="A25" s="275"/>
      <c r="B25" s="271"/>
      <c r="C25" s="271"/>
      <c r="D25" s="271"/>
      <c r="E25" s="319"/>
      <c r="F25" s="276"/>
      <c r="G25" s="277"/>
      <c r="H25" s="331"/>
      <c r="I25" s="278"/>
      <c r="J25" s="271"/>
    </row>
    <row r="26" spans="1:10" x14ac:dyDescent="0.35">
      <c r="A26" s="275"/>
      <c r="B26" s="301"/>
      <c r="C26" s="301"/>
      <c r="D26" s="301"/>
      <c r="E26" s="319"/>
      <c r="F26" s="276"/>
      <c r="G26" s="277"/>
      <c r="H26" s="331"/>
      <c r="I26" s="278"/>
      <c r="J26" s="301"/>
    </row>
    <row r="27" spans="1:10" x14ac:dyDescent="0.35">
      <c r="A27" s="275"/>
      <c r="B27" s="271"/>
      <c r="C27" s="271"/>
      <c r="D27" s="271"/>
      <c r="E27" s="319"/>
      <c r="F27" s="276"/>
      <c r="G27" s="277"/>
      <c r="H27" s="331"/>
      <c r="I27" s="278"/>
      <c r="J27" s="271"/>
    </row>
    <row r="28" spans="1:10" x14ac:dyDescent="0.35">
      <c r="A28" s="9"/>
      <c r="B28" s="9"/>
      <c r="C28" s="9"/>
      <c r="D28" s="10"/>
      <c r="E28" s="320"/>
      <c r="F28" s="10"/>
      <c r="G28" s="42"/>
      <c r="H28" s="332"/>
      <c r="I28" s="10"/>
      <c r="J28" s="90" t="s">
        <v>201</v>
      </c>
    </row>
    <row r="29" spans="1:10" x14ac:dyDescent="0.35">
      <c r="A29" s="9"/>
      <c r="B29" s="9"/>
      <c r="C29" s="9"/>
      <c r="D29" s="10"/>
      <c r="E29" s="320"/>
      <c r="F29" s="10"/>
      <c r="G29" s="42"/>
      <c r="H29" s="332"/>
      <c r="I29" s="10"/>
      <c r="J29" s="9"/>
    </row>
    <row r="30" spans="1:10" s="300" customFormat="1" x14ac:dyDescent="0.35">
      <c r="A30" s="356" t="s">
        <v>202</v>
      </c>
      <c r="B30" s="356" t="s">
        <v>203</v>
      </c>
      <c r="C30" s="356" t="s">
        <v>204</v>
      </c>
      <c r="D30" s="352" t="s">
        <v>591</v>
      </c>
      <c r="E30" s="360" t="s">
        <v>595</v>
      </c>
      <c r="F30" s="346" t="s">
        <v>596</v>
      </c>
      <c r="G30" s="348" t="s">
        <v>592</v>
      </c>
      <c r="H30" s="350" t="s">
        <v>593</v>
      </c>
      <c r="I30" s="352" t="s">
        <v>594</v>
      </c>
      <c r="J30" s="354" t="s">
        <v>122</v>
      </c>
    </row>
    <row r="31" spans="1:10" ht="113.25" customHeight="1" x14ac:dyDescent="0.35">
      <c r="A31" s="357"/>
      <c r="B31" s="358"/>
      <c r="C31" s="359"/>
      <c r="D31" s="353"/>
      <c r="E31" s="351"/>
      <c r="F31" s="347"/>
      <c r="G31" s="349"/>
      <c r="H31" s="351"/>
      <c r="I31" s="353"/>
      <c r="J31" s="355"/>
    </row>
    <row r="32" spans="1:10" x14ac:dyDescent="0.35">
      <c r="A32" s="31" t="s">
        <v>590</v>
      </c>
      <c r="B32" s="15"/>
      <c r="C32" s="15"/>
      <c r="D32" s="14"/>
      <c r="E32" s="316"/>
      <c r="F32" s="54"/>
      <c r="G32" s="18"/>
      <c r="H32" s="325"/>
      <c r="I32" s="54"/>
      <c r="J32" s="103"/>
    </row>
    <row r="33" spans="1:10" x14ac:dyDescent="0.35">
      <c r="A33" s="166" t="s">
        <v>286</v>
      </c>
      <c r="B33" s="171"/>
      <c r="C33" s="172"/>
      <c r="D33" s="173"/>
      <c r="E33" s="321"/>
      <c r="F33" s="173"/>
      <c r="G33" s="174"/>
      <c r="H33" s="333"/>
      <c r="I33" s="173"/>
      <c r="J33" s="175"/>
    </row>
    <row r="34" spans="1:10" x14ac:dyDescent="0.35">
      <c r="A34" s="30" t="s">
        <v>274</v>
      </c>
      <c r="B34" s="17" t="s">
        <v>277</v>
      </c>
      <c r="C34" s="17" t="s">
        <v>601</v>
      </c>
      <c r="D34" s="14">
        <v>6</v>
      </c>
      <c r="E34" s="316">
        <v>10</v>
      </c>
      <c r="F34" s="54">
        <f>D34*100/E34</f>
        <v>60</v>
      </c>
      <c r="G34" s="19">
        <f>ยุทธ5!D66</f>
        <v>1096270</v>
      </c>
      <c r="H34" s="326">
        <v>1656559</v>
      </c>
      <c r="I34" s="54">
        <f>G34*100/H34</f>
        <v>66.177540310969903</v>
      </c>
      <c r="J34" s="14" t="s">
        <v>16</v>
      </c>
    </row>
    <row r="35" spans="1:10" x14ac:dyDescent="0.35">
      <c r="A35" s="30" t="s">
        <v>275</v>
      </c>
      <c r="B35" s="17" t="s">
        <v>278</v>
      </c>
      <c r="C35" s="17"/>
      <c r="D35" s="14"/>
      <c r="E35" s="316"/>
      <c r="F35" s="54"/>
      <c r="G35" s="19"/>
      <c r="H35" s="326"/>
      <c r="I35" s="54"/>
      <c r="J35" s="14"/>
    </row>
    <row r="36" spans="1:10" x14ac:dyDescent="0.35">
      <c r="A36" s="30" t="s">
        <v>276</v>
      </c>
      <c r="B36" s="17" t="s">
        <v>279</v>
      </c>
      <c r="C36" s="17"/>
      <c r="D36" s="14"/>
      <c r="E36" s="316"/>
      <c r="F36" s="54"/>
      <c r="G36" s="19"/>
      <c r="H36" s="326"/>
      <c r="I36" s="54"/>
      <c r="J36" s="14"/>
    </row>
    <row r="37" spans="1:10" x14ac:dyDescent="0.35">
      <c r="A37" s="17"/>
      <c r="B37" s="21" t="s">
        <v>280</v>
      </c>
      <c r="C37" s="21"/>
      <c r="D37" s="20"/>
      <c r="E37" s="317"/>
      <c r="F37" s="78"/>
      <c r="G37" s="121"/>
      <c r="H37" s="327"/>
      <c r="I37" s="78"/>
      <c r="J37" s="20"/>
    </row>
    <row r="38" spans="1:10" x14ac:dyDescent="0.35">
      <c r="A38" s="17"/>
      <c r="B38" s="17" t="s">
        <v>281</v>
      </c>
      <c r="C38" s="5" t="s">
        <v>602</v>
      </c>
      <c r="D38" s="14">
        <v>3</v>
      </c>
      <c r="E38" s="316">
        <v>19</v>
      </c>
      <c r="F38" s="54">
        <f>D38*100/E38</f>
        <v>15.789473684210526</v>
      </c>
      <c r="G38" s="19">
        <f>ยุทธ5!D102</f>
        <v>15000</v>
      </c>
      <c r="H38" s="326">
        <v>760000</v>
      </c>
      <c r="I38" s="54">
        <f>G38*100/H38</f>
        <v>1.9736842105263157</v>
      </c>
      <c r="J38" s="103" t="s">
        <v>15</v>
      </c>
    </row>
    <row r="39" spans="1:10" x14ac:dyDescent="0.35">
      <c r="A39" s="17"/>
      <c r="B39" s="17" t="s">
        <v>282</v>
      </c>
      <c r="C39" s="17"/>
      <c r="D39" s="14"/>
      <c r="E39" s="316"/>
      <c r="F39" s="54"/>
      <c r="G39" s="19"/>
      <c r="H39" s="326"/>
      <c r="I39" s="54"/>
      <c r="J39" s="103" t="s">
        <v>2</v>
      </c>
    </row>
    <row r="40" spans="1:10" x14ac:dyDescent="0.35">
      <c r="A40" s="17"/>
      <c r="B40" s="21" t="s">
        <v>283</v>
      </c>
      <c r="C40" s="21"/>
      <c r="D40" s="20"/>
      <c r="E40" s="317"/>
      <c r="F40" s="78"/>
      <c r="G40" s="121"/>
      <c r="H40" s="327"/>
      <c r="I40" s="78"/>
      <c r="J40" s="20"/>
    </row>
    <row r="41" spans="1:10" x14ac:dyDescent="0.35">
      <c r="A41" s="17"/>
      <c r="B41" s="13" t="s">
        <v>284</v>
      </c>
      <c r="C41" s="13" t="s">
        <v>603</v>
      </c>
      <c r="D41" s="12">
        <v>8</v>
      </c>
      <c r="E41" s="316">
        <v>20</v>
      </c>
      <c r="F41" s="54">
        <f>D41*100/E41</f>
        <v>40</v>
      </c>
      <c r="G41" s="24">
        <f>ยุทธ5!D201</f>
        <v>126000</v>
      </c>
      <c r="H41" s="326">
        <v>560000</v>
      </c>
      <c r="I41" s="54">
        <f>G41*100/H41</f>
        <v>22.5</v>
      </c>
      <c r="J41" s="176" t="s">
        <v>68</v>
      </c>
    </row>
    <row r="42" spans="1:10" x14ac:dyDescent="0.35">
      <c r="A42" s="17"/>
      <c r="B42" s="21" t="s">
        <v>285</v>
      </c>
      <c r="C42" s="21"/>
      <c r="D42" s="20"/>
      <c r="E42" s="317"/>
      <c r="F42" s="78"/>
      <c r="G42" s="121"/>
      <c r="H42" s="327"/>
      <c r="I42" s="78"/>
      <c r="J42" s="20"/>
    </row>
    <row r="43" spans="1:10" x14ac:dyDescent="0.35">
      <c r="A43" s="82"/>
      <c r="B43" s="13" t="s">
        <v>287</v>
      </c>
      <c r="C43" s="81" t="s">
        <v>604</v>
      </c>
      <c r="D43" s="14">
        <v>2</v>
      </c>
      <c r="E43" s="316">
        <v>4</v>
      </c>
      <c r="F43" s="54">
        <f>D43*100/E43</f>
        <v>50</v>
      </c>
      <c r="G43" s="19">
        <f>ยุทธ5!D219</f>
        <v>30000</v>
      </c>
      <c r="H43" s="326">
        <v>350000</v>
      </c>
      <c r="I43" s="54">
        <f>G43*100/H43</f>
        <v>8.5714285714285712</v>
      </c>
      <c r="J43" s="14" t="s">
        <v>16</v>
      </c>
    </row>
    <row r="44" spans="1:10" x14ac:dyDescent="0.35">
      <c r="A44" s="82"/>
      <c r="B44" s="17" t="s">
        <v>288</v>
      </c>
      <c r="C44" s="17" t="s">
        <v>605</v>
      </c>
      <c r="D44" s="14"/>
      <c r="E44" s="316"/>
      <c r="F44" s="54"/>
      <c r="G44" s="19"/>
      <c r="H44" s="326"/>
      <c r="I44" s="54"/>
      <c r="J44" s="14"/>
    </row>
    <row r="45" spans="1:10" x14ac:dyDescent="0.35">
      <c r="A45" s="82"/>
      <c r="B45" s="17" t="s">
        <v>289</v>
      </c>
      <c r="C45" s="81"/>
      <c r="D45" s="14"/>
      <c r="E45" s="316"/>
      <c r="F45" s="54"/>
      <c r="G45" s="19"/>
      <c r="H45" s="326"/>
      <c r="I45" s="54"/>
      <c r="J45" s="103"/>
    </row>
    <row r="46" spans="1:10" s="1" customFormat="1" x14ac:dyDescent="0.35">
      <c r="A46" s="310" t="s">
        <v>69</v>
      </c>
      <c r="B46" s="92">
        <v>4</v>
      </c>
      <c r="C46" s="92">
        <v>4</v>
      </c>
      <c r="D46" s="92">
        <f>SUM(D34:D45)</f>
        <v>19</v>
      </c>
      <c r="E46" s="318">
        <f>SUM(E34:E45)</f>
        <v>53</v>
      </c>
      <c r="F46" s="104">
        <f>D46*100/E46</f>
        <v>35.849056603773583</v>
      </c>
      <c r="G46" s="105">
        <f>SUM(G34:G45)</f>
        <v>1267270</v>
      </c>
      <c r="H46" s="329">
        <f>SUM(H34:H45)</f>
        <v>3326559</v>
      </c>
      <c r="I46" s="104">
        <f>G46*100/H46</f>
        <v>38.095521528402173</v>
      </c>
      <c r="J46" s="92">
        <v>3</v>
      </c>
    </row>
    <row r="47" spans="1:10" x14ac:dyDescent="0.35">
      <c r="A47" s="45"/>
      <c r="B47" s="45"/>
      <c r="C47" s="45"/>
      <c r="D47" s="49"/>
      <c r="E47" s="322"/>
      <c r="F47" s="49"/>
      <c r="G47" s="50"/>
      <c r="H47" s="334"/>
      <c r="I47" s="49"/>
      <c r="J47" s="49"/>
    </row>
    <row r="48" spans="1:10" x14ac:dyDescent="0.35">
      <c r="A48" s="9"/>
      <c r="B48" s="9"/>
      <c r="C48" s="9"/>
      <c r="D48" s="10"/>
      <c r="E48" s="320"/>
      <c r="F48" s="10"/>
      <c r="G48" s="42"/>
      <c r="H48" s="332"/>
      <c r="I48" s="10"/>
      <c r="J48" s="10"/>
    </row>
    <row r="49" spans="1:10" x14ac:dyDescent="0.35">
      <c r="A49" s="9"/>
      <c r="B49" s="9"/>
      <c r="C49" s="9"/>
      <c r="D49" s="10"/>
      <c r="E49" s="320"/>
      <c r="F49" s="10"/>
      <c r="G49" s="42"/>
      <c r="H49" s="332"/>
      <c r="I49" s="10"/>
      <c r="J49" s="10"/>
    </row>
    <row r="50" spans="1:10" x14ac:dyDescent="0.35">
      <c r="A50" s="9"/>
      <c r="B50" s="9"/>
      <c r="C50" s="9"/>
      <c r="D50" s="10"/>
      <c r="E50" s="320"/>
      <c r="F50" s="10"/>
      <c r="G50" s="42"/>
      <c r="H50" s="332"/>
      <c r="I50" s="10"/>
      <c r="J50" s="10"/>
    </row>
    <row r="51" spans="1:10" x14ac:dyDescent="0.35">
      <c r="A51" s="9"/>
      <c r="B51" s="9"/>
      <c r="C51" s="9"/>
      <c r="D51" s="10"/>
      <c r="E51" s="320"/>
      <c r="F51" s="10"/>
      <c r="G51" s="42"/>
      <c r="H51" s="332"/>
      <c r="I51" s="10"/>
      <c r="J51" s="10"/>
    </row>
    <row r="52" spans="1:10" x14ac:dyDescent="0.35">
      <c r="A52" s="9"/>
      <c r="B52" s="9"/>
      <c r="C52" s="9"/>
      <c r="D52" s="10"/>
      <c r="E52" s="320"/>
      <c r="F52" s="10"/>
      <c r="G52" s="42"/>
      <c r="H52" s="332"/>
      <c r="I52" s="10"/>
      <c r="J52" s="10"/>
    </row>
    <row r="53" spans="1:10" x14ac:dyDescent="0.35">
      <c r="A53" s="9"/>
      <c r="B53" s="9"/>
      <c r="C53" s="9"/>
      <c r="D53" s="10"/>
      <c r="E53" s="320"/>
      <c r="F53" s="10"/>
      <c r="G53" s="42"/>
      <c r="H53" s="332"/>
      <c r="I53" s="10"/>
      <c r="J53" s="10"/>
    </row>
    <row r="54" spans="1:10" x14ac:dyDescent="0.35">
      <c r="A54" s="9"/>
      <c r="B54" s="9"/>
      <c r="C54" s="9"/>
      <c r="D54" s="10"/>
      <c r="E54" s="320"/>
      <c r="F54" s="10"/>
      <c r="G54" s="42"/>
      <c r="H54" s="332"/>
      <c r="I54" s="10"/>
      <c r="J54" s="10"/>
    </row>
    <row r="55" spans="1:10" x14ac:dyDescent="0.35">
      <c r="A55" s="9"/>
      <c r="B55" s="9"/>
      <c r="C55" s="9"/>
      <c r="D55" s="10"/>
      <c r="E55" s="320"/>
      <c r="F55" s="10"/>
      <c r="G55" s="42"/>
      <c r="H55" s="332"/>
      <c r="I55" s="10"/>
      <c r="J55" s="90" t="s">
        <v>201</v>
      </c>
    </row>
    <row r="56" spans="1:10" x14ac:dyDescent="0.35">
      <c r="A56" s="9"/>
      <c r="B56" s="9"/>
      <c r="C56" s="9"/>
      <c r="D56" s="10"/>
      <c r="E56" s="320"/>
      <c r="F56" s="10"/>
      <c r="G56" s="42"/>
      <c r="H56" s="332"/>
      <c r="I56" s="10"/>
      <c r="J56" s="10"/>
    </row>
    <row r="57" spans="1:10" s="300" customFormat="1" x14ac:dyDescent="0.35">
      <c r="A57" s="356" t="s">
        <v>202</v>
      </c>
      <c r="B57" s="356" t="s">
        <v>203</v>
      </c>
      <c r="C57" s="356" t="s">
        <v>204</v>
      </c>
      <c r="D57" s="352" t="s">
        <v>591</v>
      </c>
      <c r="E57" s="360" t="s">
        <v>595</v>
      </c>
      <c r="F57" s="346" t="s">
        <v>596</v>
      </c>
      <c r="G57" s="348" t="s">
        <v>592</v>
      </c>
      <c r="H57" s="350" t="s">
        <v>593</v>
      </c>
      <c r="I57" s="352" t="s">
        <v>594</v>
      </c>
      <c r="J57" s="354" t="s">
        <v>122</v>
      </c>
    </row>
    <row r="58" spans="1:10" ht="113.25" customHeight="1" x14ac:dyDescent="0.35">
      <c r="A58" s="357"/>
      <c r="B58" s="358"/>
      <c r="C58" s="359"/>
      <c r="D58" s="353"/>
      <c r="E58" s="351"/>
      <c r="F58" s="347"/>
      <c r="G58" s="349"/>
      <c r="H58" s="351"/>
      <c r="I58" s="353"/>
      <c r="J58" s="355"/>
    </row>
    <row r="59" spans="1:10" x14ac:dyDescent="0.35">
      <c r="A59" s="53" t="s">
        <v>290</v>
      </c>
      <c r="B59" s="106" t="s">
        <v>294</v>
      </c>
      <c r="C59" s="17" t="s">
        <v>606</v>
      </c>
      <c r="D59" s="14">
        <v>4</v>
      </c>
      <c r="E59" s="316">
        <v>4</v>
      </c>
      <c r="F59" s="54">
        <f>D59*100/E59</f>
        <v>100</v>
      </c>
      <c r="G59" s="35">
        <f>ยุทธ6!D37</f>
        <v>105000</v>
      </c>
      <c r="H59" s="335">
        <v>270000</v>
      </c>
      <c r="I59" s="54">
        <f>G59*100/H59</f>
        <v>38.888888888888886</v>
      </c>
      <c r="J59" s="14" t="s">
        <v>16</v>
      </c>
    </row>
    <row r="60" spans="1:10" x14ac:dyDescent="0.35">
      <c r="A60" s="31" t="s">
        <v>291</v>
      </c>
      <c r="B60" s="15" t="s">
        <v>295</v>
      </c>
      <c r="C60" s="17" t="s">
        <v>289</v>
      </c>
      <c r="D60" s="14"/>
      <c r="E60" s="316"/>
      <c r="F60" s="14"/>
      <c r="G60" s="19"/>
      <c r="H60" s="326"/>
      <c r="I60" s="14"/>
      <c r="J60" s="14"/>
    </row>
    <row r="61" spans="1:10" x14ac:dyDescent="0.35">
      <c r="A61" s="30" t="s">
        <v>292</v>
      </c>
      <c r="B61" s="17" t="s">
        <v>296</v>
      </c>
      <c r="C61" s="17"/>
      <c r="D61" s="14"/>
      <c r="E61" s="316"/>
      <c r="F61" s="14"/>
      <c r="G61" s="19"/>
      <c r="H61" s="326"/>
      <c r="I61" s="14"/>
      <c r="J61" s="14"/>
    </row>
    <row r="62" spans="1:10" x14ac:dyDescent="0.35">
      <c r="A62" s="30" t="s">
        <v>293</v>
      </c>
      <c r="B62" s="21" t="s">
        <v>293</v>
      </c>
      <c r="C62" s="21"/>
      <c r="D62" s="20"/>
      <c r="E62" s="317"/>
      <c r="F62" s="78"/>
      <c r="G62" s="41"/>
      <c r="H62" s="336"/>
      <c r="I62" s="78"/>
      <c r="J62" s="20"/>
    </row>
    <row r="63" spans="1:10" x14ac:dyDescent="0.35">
      <c r="A63" s="17"/>
      <c r="B63" s="17" t="s">
        <v>297</v>
      </c>
      <c r="C63" s="17" t="s">
        <v>606</v>
      </c>
      <c r="D63" s="14">
        <v>1</v>
      </c>
      <c r="E63" s="316">
        <v>3</v>
      </c>
      <c r="F63" s="54">
        <f>D63*100/E63</f>
        <v>33.333333333333336</v>
      </c>
      <c r="G63" s="35">
        <f>ยุทธ6!D55</f>
        <v>5000</v>
      </c>
      <c r="H63" s="335">
        <v>70000</v>
      </c>
      <c r="I63" s="54">
        <f>G63*100/H63</f>
        <v>7.1428571428571432</v>
      </c>
      <c r="J63" s="14" t="s">
        <v>16</v>
      </c>
    </row>
    <row r="64" spans="1:10" x14ac:dyDescent="0.35">
      <c r="A64" s="17"/>
      <c r="B64" s="17" t="s">
        <v>298</v>
      </c>
      <c r="C64" s="17" t="s">
        <v>289</v>
      </c>
      <c r="D64" s="14"/>
      <c r="E64" s="316"/>
      <c r="F64" s="54"/>
      <c r="G64" s="35"/>
      <c r="H64" s="335"/>
      <c r="I64" s="54"/>
      <c r="J64" s="14"/>
    </row>
    <row r="65" spans="1:10" x14ac:dyDescent="0.35">
      <c r="A65" s="17"/>
      <c r="B65" s="17" t="s">
        <v>299</v>
      </c>
      <c r="C65" s="17"/>
      <c r="D65" s="14"/>
      <c r="E65" s="316"/>
      <c r="F65" s="54"/>
      <c r="G65" s="35"/>
      <c r="H65" s="335"/>
      <c r="I65" s="54"/>
      <c r="J65" s="14"/>
    </row>
    <row r="66" spans="1:10" s="1" customFormat="1" x14ac:dyDescent="0.35">
      <c r="A66" s="310" t="s">
        <v>69</v>
      </c>
      <c r="B66" s="92">
        <v>2</v>
      </c>
      <c r="C66" s="92">
        <v>1</v>
      </c>
      <c r="D66" s="92">
        <f>SUM(D59:D65)</f>
        <v>5</v>
      </c>
      <c r="E66" s="318">
        <f>E59+E63</f>
        <v>7</v>
      </c>
      <c r="F66" s="104">
        <f>D66*100/E66</f>
        <v>71.428571428571431</v>
      </c>
      <c r="G66" s="105">
        <f>SUM(G59:G65)</f>
        <v>110000</v>
      </c>
      <c r="H66" s="329">
        <f>SUM(H59:H65)</f>
        <v>340000</v>
      </c>
      <c r="I66" s="104">
        <f>G66*100/H66</f>
        <v>32.352941176470587</v>
      </c>
      <c r="J66" s="92">
        <v>1</v>
      </c>
    </row>
    <row r="67" spans="1:10" x14ac:dyDescent="0.35">
      <c r="A67" s="53" t="s">
        <v>300</v>
      </c>
      <c r="B67" s="106" t="s">
        <v>303</v>
      </c>
      <c r="C67" s="94" t="s">
        <v>599</v>
      </c>
      <c r="D67" s="90">
        <v>3</v>
      </c>
      <c r="E67" s="339">
        <v>9</v>
      </c>
      <c r="F67" s="343">
        <f>D67*100/E67</f>
        <v>33.333333333333336</v>
      </c>
      <c r="G67" s="340">
        <f>ยุทธ7!D24</f>
        <v>2539200</v>
      </c>
      <c r="H67" s="344">
        <v>5560000</v>
      </c>
      <c r="I67" s="343">
        <f>G67*100/H67</f>
        <v>45.669064748201436</v>
      </c>
      <c r="J67" s="345" t="s">
        <v>68</v>
      </c>
    </row>
    <row r="68" spans="1:10" x14ac:dyDescent="0.35">
      <c r="A68" s="31" t="s">
        <v>301</v>
      </c>
      <c r="B68" s="15" t="s">
        <v>304</v>
      </c>
      <c r="C68" s="15" t="s">
        <v>607</v>
      </c>
      <c r="D68" s="14">
        <v>2</v>
      </c>
      <c r="E68" s="316">
        <v>3</v>
      </c>
      <c r="F68" s="54">
        <f>D68*100/E68</f>
        <v>66.666666666666671</v>
      </c>
      <c r="G68" s="19">
        <f>ยุทธ7!D42</f>
        <v>10000</v>
      </c>
      <c r="H68" s="326">
        <v>50000</v>
      </c>
      <c r="I68" s="54">
        <f>G68*100/H68</f>
        <v>20</v>
      </c>
      <c r="J68" s="152" t="s">
        <v>68</v>
      </c>
    </row>
    <row r="69" spans="1:10" x14ac:dyDescent="0.35">
      <c r="A69" s="30" t="s">
        <v>302</v>
      </c>
      <c r="B69" s="17" t="s">
        <v>302</v>
      </c>
      <c r="C69" s="21"/>
      <c r="D69" s="20"/>
      <c r="E69" s="317"/>
      <c r="F69" s="78"/>
      <c r="G69" s="41"/>
      <c r="H69" s="336"/>
      <c r="I69" s="78"/>
      <c r="J69" s="205" t="s">
        <v>361</v>
      </c>
    </row>
    <row r="70" spans="1:10" s="1" customFormat="1" x14ac:dyDescent="0.35">
      <c r="A70" s="92" t="s">
        <v>69</v>
      </c>
      <c r="B70" s="92">
        <v>1</v>
      </c>
      <c r="C70" s="219">
        <v>2</v>
      </c>
      <c r="D70" s="92">
        <f>SUM(D67:D69)</f>
        <v>5</v>
      </c>
      <c r="E70" s="318">
        <f>SUM(E67:E69)</f>
        <v>12</v>
      </c>
      <c r="F70" s="104">
        <f>D70*100/E70</f>
        <v>41.666666666666664</v>
      </c>
      <c r="G70" s="105">
        <f>SUM(G67:G69)</f>
        <v>2549200</v>
      </c>
      <c r="H70" s="329">
        <f>SUM(H67:H69)</f>
        <v>5610000</v>
      </c>
      <c r="I70" s="104">
        <f>G70*100/H70</f>
        <v>45.440285204991085</v>
      </c>
      <c r="J70" s="92">
        <v>2</v>
      </c>
    </row>
    <row r="71" spans="1:10" x14ac:dyDescent="0.35">
      <c r="A71" s="9"/>
      <c r="B71" s="9"/>
      <c r="C71" s="9"/>
      <c r="D71" s="10"/>
      <c r="E71" s="320"/>
      <c r="F71" s="168"/>
      <c r="G71" s="42"/>
      <c r="H71" s="332"/>
      <c r="I71" s="168"/>
      <c r="J71" s="10"/>
    </row>
    <row r="72" spans="1:10" x14ac:dyDescent="0.35">
      <c r="A72" s="9"/>
      <c r="B72" s="9"/>
      <c r="C72" s="9"/>
      <c r="D72" s="10"/>
      <c r="E72" s="320"/>
      <c r="F72" s="168"/>
      <c r="G72" s="42"/>
      <c r="H72" s="332"/>
      <c r="I72" s="168"/>
      <c r="J72" s="10"/>
    </row>
    <row r="73" spans="1:10" x14ac:dyDescent="0.35">
      <c r="A73" s="9"/>
      <c r="B73" s="9"/>
      <c r="C73" s="9"/>
      <c r="D73" s="10"/>
      <c r="E73" s="320"/>
      <c r="F73" s="168"/>
      <c r="G73" s="42"/>
      <c r="H73" s="332"/>
      <c r="I73" s="168"/>
      <c r="J73" s="10"/>
    </row>
    <row r="74" spans="1:10" x14ac:dyDescent="0.35">
      <c r="A74" s="9"/>
      <c r="B74" s="9"/>
      <c r="C74" s="9"/>
      <c r="D74" s="10"/>
      <c r="E74" s="320"/>
      <c r="F74" s="168"/>
      <c r="G74" s="42"/>
      <c r="H74" s="332"/>
      <c r="I74" s="168"/>
      <c r="J74" s="10"/>
    </row>
    <row r="75" spans="1:10" x14ac:dyDescent="0.35">
      <c r="A75" s="9"/>
      <c r="B75" s="9"/>
      <c r="C75" s="9"/>
      <c r="D75" s="10"/>
      <c r="E75" s="320"/>
      <c r="F75" s="168"/>
      <c r="G75" s="42"/>
      <c r="H75" s="332"/>
      <c r="I75" s="168"/>
      <c r="J75" s="10"/>
    </row>
    <row r="76" spans="1:10" x14ac:dyDescent="0.35">
      <c r="A76" s="9"/>
      <c r="B76" s="9"/>
      <c r="C76" s="9"/>
      <c r="D76" s="10"/>
      <c r="E76" s="320"/>
      <c r="F76" s="168"/>
      <c r="G76" s="42"/>
      <c r="H76" s="332"/>
      <c r="I76" s="168"/>
      <c r="J76" s="10"/>
    </row>
    <row r="77" spans="1:10" x14ac:dyDescent="0.35">
      <c r="A77" s="9"/>
      <c r="B77" s="9"/>
      <c r="C77" s="9"/>
      <c r="D77" s="10"/>
      <c r="E77" s="320"/>
      <c r="F77" s="168"/>
      <c r="G77" s="42"/>
      <c r="H77" s="332"/>
      <c r="I77" s="168"/>
      <c r="J77" s="10"/>
    </row>
    <row r="78" spans="1:10" x14ac:dyDescent="0.35">
      <c r="A78" s="9"/>
      <c r="B78" s="9"/>
      <c r="C78" s="9"/>
      <c r="D78" s="10"/>
      <c r="E78" s="320"/>
      <c r="F78" s="168"/>
      <c r="G78" s="42"/>
      <c r="H78" s="332"/>
      <c r="I78" s="168"/>
      <c r="J78" s="10"/>
    </row>
    <row r="79" spans="1:10" x14ac:dyDescent="0.35">
      <c r="A79" s="9"/>
      <c r="B79" s="9"/>
      <c r="C79" s="9"/>
      <c r="D79" s="10"/>
      <c r="E79" s="320"/>
      <c r="F79" s="168"/>
      <c r="G79" s="42"/>
      <c r="H79" s="332"/>
      <c r="I79" s="168"/>
      <c r="J79" s="10"/>
    </row>
    <row r="80" spans="1:10" x14ac:dyDescent="0.35">
      <c r="A80" s="9"/>
      <c r="B80" s="9"/>
      <c r="C80" s="9"/>
      <c r="D80" s="10"/>
      <c r="E80" s="320"/>
      <c r="F80" s="168"/>
      <c r="G80" s="42"/>
      <c r="H80" s="332"/>
      <c r="I80" s="168"/>
      <c r="J80" s="10"/>
    </row>
    <row r="81" spans="1:10" x14ac:dyDescent="0.35">
      <c r="A81" s="9"/>
      <c r="B81" s="9"/>
      <c r="C81" s="9"/>
      <c r="D81" s="10"/>
      <c r="E81" s="320"/>
      <c r="F81" s="168"/>
      <c r="G81" s="42"/>
      <c r="H81" s="332"/>
      <c r="I81" s="168"/>
      <c r="J81" s="10"/>
    </row>
    <row r="82" spans="1:10" x14ac:dyDescent="0.35">
      <c r="A82" s="9"/>
      <c r="B82" s="9"/>
      <c r="C82" s="9"/>
      <c r="D82" s="10"/>
      <c r="E82" s="320"/>
      <c r="F82" s="10"/>
      <c r="G82" s="42"/>
      <c r="H82" s="332"/>
      <c r="I82" s="10"/>
      <c r="J82" s="90" t="s">
        <v>201</v>
      </c>
    </row>
    <row r="83" spans="1:10" x14ac:dyDescent="0.35">
      <c r="A83" s="9"/>
      <c r="B83" s="9"/>
      <c r="C83" s="9"/>
      <c r="D83" s="10"/>
      <c r="E83" s="320"/>
      <c r="F83" s="10"/>
      <c r="G83" s="42"/>
      <c r="H83" s="332"/>
      <c r="I83" s="10"/>
      <c r="J83" s="10"/>
    </row>
    <row r="84" spans="1:10" s="300" customFormat="1" x14ac:dyDescent="0.35">
      <c r="A84" s="356" t="s">
        <v>202</v>
      </c>
      <c r="B84" s="356" t="s">
        <v>203</v>
      </c>
      <c r="C84" s="356" t="s">
        <v>204</v>
      </c>
      <c r="D84" s="352" t="s">
        <v>591</v>
      </c>
      <c r="E84" s="360" t="s">
        <v>595</v>
      </c>
      <c r="F84" s="346" t="s">
        <v>596</v>
      </c>
      <c r="G84" s="348" t="s">
        <v>592</v>
      </c>
      <c r="H84" s="350" t="s">
        <v>593</v>
      </c>
      <c r="I84" s="352" t="s">
        <v>594</v>
      </c>
      <c r="J84" s="354" t="s">
        <v>122</v>
      </c>
    </row>
    <row r="85" spans="1:10" ht="113.25" customHeight="1" x14ac:dyDescent="0.35">
      <c r="A85" s="357"/>
      <c r="B85" s="358"/>
      <c r="C85" s="359"/>
      <c r="D85" s="353"/>
      <c r="E85" s="351"/>
      <c r="F85" s="347"/>
      <c r="G85" s="349"/>
      <c r="H85" s="351"/>
      <c r="I85" s="353"/>
      <c r="J85" s="355"/>
    </row>
    <row r="86" spans="1:10" x14ac:dyDescent="0.35">
      <c r="A86" s="53" t="s">
        <v>305</v>
      </c>
      <c r="B86" s="106" t="s">
        <v>309</v>
      </c>
      <c r="C86" s="107" t="s">
        <v>602</v>
      </c>
      <c r="D86" s="12">
        <v>1</v>
      </c>
      <c r="E86" s="316">
        <v>3</v>
      </c>
      <c r="F86" s="54">
        <f>D86*100/E86</f>
        <v>33.333333333333336</v>
      </c>
      <c r="G86" s="24">
        <f>ยุทธ8!D16</f>
        <v>5000</v>
      </c>
      <c r="H86" s="326">
        <v>540000</v>
      </c>
      <c r="I86" s="54">
        <f>G86*100/H86</f>
        <v>0.92592592592592593</v>
      </c>
      <c r="J86" s="152" t="s">
        <v>612</v>
      </c>
    </row>
    <row r="87" spans="1:10" x14ac:dyDescent="0.35">
      <c r="A87" s="31" t="s">
        <v>306</v>
      </c>
      <c r="B87" s="37" t="s">
        <v>310</v>
      </c>
      <c r="C87" s="37"/>
      <c r="D87" s="20"/>
      <c r="E87" s="317"/>
      <c r="F87" s="20"/>
      <c r="G87" s="121"/>
      <c r="H87" s="327"/>
      <c r="I87" s="20"/>
      <c r="J87" s="170"/>
    </row>
    <row r="88" spans="1:10" x14ac:dyDescent="0.35">
      <c r="A88" s="30" t="s">
        <v>307</v>
      </c>
      <c r="B88" s="17" t="s">
        <v>311</v>
      </c>
      <c r="C88" s="2" t="s">
        <v>597</v>
      </c>
      <c r="D88" s="14">
        <v>14</v>
      </c>
      <c r="E88" s="316">
        <v>22</v>
      </c>
      <c r="F88" s="54">
        <f>D88*100/E88</f>
        <v>63.636363636363633</v>
      </c>
      <c r="G88" s="35">
        <f>ยุทธ8!D131</f>
        <v>2284620</v>
      </c>
      <c r="H88" s="335">
        <v>7318300</v>
      </c>
      <c r="I88" s="54">
        <f>G88*100/H88</f>
        <v>31.217905797794568</v>
      </c>
      <c r="J88" s="152" t="s">
        <v>362</v>
      </c>
    </row>
    <row r="89" spans="1:10" x14ac:dyDescent="0.35">
      <c r="A89" s="30" t="s">
        <v>308</v>
      </c>
      <c r="B89" s="17" t="s">
        <v>312</v>
      </c>
      <c r="C89" s="21"/>
      <c r="D89" s="20"/>
      <c r="E89" s="317"/>
      <c r="F89" s="20"/>
      <c r="G89" s="121"/>
      <c r="H89" s="327"/>
      <c r="I89" s="20"/>
      <c r="J89" s="205" t="s">
        <v>17</v>
      </c>
    </row>
    <row r="90" spans="1:10" x14ac:dyDescent="0.35">
      <c r="A90" s="30"/>
      <c r="B90" s="17" t="s">
        <v>313</v>
      </c>
      <c r="C90" s="17" t="s">
        <v>608</v>
      </c>
      <c r="D90" s="14">
        <v>2</v>
      </c>
      <c r="E90" s="316">
        <v>4</v>
      </c>
      <c r="F90" s="54">
        <f>D90*100/E90</f>
        <v>50</v>
      </c>
      <c r="G90" s="35">
        <f>ยุทธ8!D159</f>
        <v>347040</v>
      </c>
      <c r="H90" s="335">
        <v>583800</v>
      </c>
      <c r="I90" s="54">
        <f>G90*100/H90</f>
        <v>59.445015416238441</v>
      </c>
      <c r="J90" s="14" t="s">
        <v>16</v>
      </c>
    </row>
    <row r="91" spans="1:10" x14ac:dyDescent="0.35">
      <c r="A91" s="17"/>
      <c r="B91" s="167">
        <v>4</v>
      </c>
      <c r="C91" s="21"/>
      <c r="D91" s="20"/>
      <c r="E91" s="317"/>
      <c r="F91" s="20"/>
      <c r="G91" s="121"/>
      <c r="H91" s="327"/>
      <c r="I91" s="20"/>
      <c r="J91" s="20"/>
    </row>
    <row r="92" spans="1:10" x14ac:dyDescent="0.35">
      <c r="A92" s="17"/>
      <c r="B92" s="167"/>
      <c r="C92" s="17" t="s">
        <v>609</v>
      </c>
      <c r="D92" s="14">
        <v>2</v>
      </c>
      <c r="E92" s="316">
        <v>2</v>
      </c>
      <c r="F92" s="54">
        <f>D92*100/E92</f>
        <v>100</v>
      </c>
      <c r="G92" s="35">
        <f>ยุทธ8!D181</f>
        <v>281520</v>
      </c>
      <c r="H92" s="335">
        <v>281520</v>
      </c>
      <c r="I92" s="54">
        <f>G92*100/H92</f>
        <v>100</v>
      </c>
      <c r="J92" s="29" t="s">
        <v>68</v>
      </c>
    </row>
    <row r="93" spans="1:10" x14ac:dyDescent="0.35">
      <c r="A93" s="17"/>
      <c r="B93" s="167"/>
      <c r="C93" s="21"/>
      <c r="D93" s="21"/>
      <c r="E93" s="323"/>
      <c r="F93" s="21"/>
      <c r="G93" s="21"/>
      <c r="H93" s="323"/>
      <c r="I93" s="21"/>
      <c r="J93" s="21"/>
    </row>
    <row r="94" spans="1:10" x14ac:dyDescent="0.35">
      <c r="A94" s="17"/>
      <c r="B94" s="167"/>
      <c r="C94" s="17" t="s">
        <v>610</v>
      </c>
      <c r="D94" s="14">
        <v>3</v>
      </c>
      <c r="E94" s="316">
        <v>4</v>
      </c>
      <c r="F94" s="54">
        <f>D94*100/E94</f>
        <v>75</v>
      </c>
      <c r="G94" s="35">
        <f>ยุทธ8!D211</f>
        <v>694080</v>
      </c>
      <c r="H94" s="335">
        <v>1020560</v>
      </c>
      <c r="I94" s="54">
        <f>G94*100/H94</f>
        <v>68.00972015364114</v>
      </c>
      <c r="J94" s="14" t="s">
        <v>18</v>
      </c>
    </row>
    <row r="95" spans="1:10" x14ac:dyDescent="0.35">
      <c r="A95" s="17"/>
      <c r="B95" s="167"/>
      <c r="C95" s="21"/>
      <c r="D95" s="20"/>
      <c r="E95" s="317"/>
      <c r="F95" s="78"/>
      <c r="G95" s="41"/>
      <c r="H95" s="336"/>
      <c r="I95" s="78"/>
      <c r="J95" s="20"/>
    </row>
    <row r="96" spans="1:10" x14ac:dyDescent="0.35">
      <c r="A96" s="17"/>
      <c r="B96" s="167"/>
      <c r="C96" s="17" t="s">
        <v>611</v>
      </c>
      <c r="D96" s="14">
        <v>2</v>
      </c>
      <c r="E96" s="316">
        <v>2</v>
      </c>
      <c r="F96" s="54">
        <f>D96*100/E96</f>
        <v>100</v>
      </c>
      <c r="G96" s="35">
        <f>ยุทธ8!D230</f>
        <v>433800</v>
      </c>
      <c r="H96" s="335">
        <v>467040</v>
      </c>
      <c r="I96" s="54">
        <f>G96*100/H96</f>
        <v>92.882836587872561</v>
      </c>
      <c r="J96" s="14" t="s">
        <v>20</v>
      </c>
    </row>
    <row r="97" spans="1:10" x14ac:dyDescent="0.35">
      <c r="A97" s="21"/>
      <c r="B97" s="177"/>
      <c r="C97" s="21"/>
      <c r="D97" s="20"/>
      <c r="E97" s="317"/>
      <c r="F97" s="78"/>
      <c r="G97" s="41"/>
      <c r="H97" s="336"/>
      <c r="I97" s="78"/>
      <c r="J97" s="20"/>
    </row>
    <row r="98" spans="1:10" s="1" customFormat="1" x14ac:dyDescent="0.35">
      <c r="A98" s="310" t="s">
        <v>69</v>
      </c>
      <c r="B98" s="92">
        <v>2</v>
      </c>
      <c r="C98" s="92">
        <v>6</v>
      </c>
      <c r="D98" s="92">
        <f>SUM(D86:D96)</f>
        <v>24</v>
      </c>
      <c r="E98" s="318">
        <f>SUM(E86:E96)</f>
        <v>37</v>
      </c>
      <c r="F98" s="104">
        <f>D98*100/E98</f>
        <v>64.86486486486487</v>
      </c>
      <c r="G98" s="105">
        <f>SUM(G86:G97)</f>
        <v>4046060</v>
      </c>
      <c r="H98" s="329">
        <f>SUM(H86:H97)</f>
        <v>10211220</v>
      </c>
      <c r="I98" s="104">
        <f>G98*100/H98</f>
        <v>39.623668866207957</v>
      </c>
      <c r="J98" s="92">
        <v>6</v>
      </c>
    </row>
    <row r="99" spans="1:10" ht="21.75" thickBot="1" x14ac:dyDescent="0.4">
      <c r="A99" s="361" t="s">
        <v>121</v>
      </c>
      <c r="B99" s="362"/>
      <c r="C99" s="363"/>
      <c r="D99" s="178">
        <f>D98+D70+D66+D46+D18+D22</f>
        <v>63</v>
      </c>
      <c r="E99" s="178">
        <f>E98+E70+E66+E46+E18+E22</f>
        <v>130</v>
      </c>
      <c r="F99" s="112">
        <f>D99*100/E99</f>
        <v>48.46153846153846</v>
      </c>
      <c r="G99" s="311">
        <f>G98+G70+G66+G46+G18+G22</f>
        <v>12574930</v>
      </c>
      <c r="H99" s="338">
        <f>H98+H70+H66+H46+H22+H18</f>
        <v>27085179</v>
      </c>
      <c r="I99" s="112">
        <f>G99*100/H99</f>
        <v>46.427346852682788</v>
      </c>
      <c r="J99" s="55"/>
    </row>
    <row r="100" spans="1:10" ht="21.75" thickTop="1" x14ac:dyDescent="0.35"/>
  </sheetData>
  <mergeCells count="45">
    <mergeCell ref="H8:H9"/>
    <mergeCell ref="I8:I9"/>
    <mergeCell ref="A30:A31"/>
    <mergeCell ref="D30:D31"/>
    <mergeCell ref="E30:E31"/>
    <mergeCell ref="F30:F31"/>
    <mergeCell ref="A99:C99"/>
    <mergeCell ref="A2:J2"/>
    <mergeCell ref="A4:J4"/>
    <mergeCell ref="A5:J5"/>
    <mergeCell ref="A8:A9"/>
    <mergeCell ref="D8:D9"/>
    <mergeCell ref="G8:G9"/>
    <mergeCell ref="J8:J9"/>
    <mergeCell ref="A6:J6"/>
    <mergeCell ref="B8:B9"/>
    <mergeCell ref="C8:C9"/>
    <mergeCell ref="E8:E9"/>
    <mergeCell ref="F8:F9"/>
    <mergeCell ref="G30:G31"/>
    <mergeCell ref="H30:H31"/>
    <mergeCell ref="I30:I31"/>
    <mergeCell ref="J30:J31"/>
    <mergeCell ref="A57:A58"/>
    <mergeCell ref="B57:B58"/>
    <mergeCell ref="C57:C58"/>
    <mergeCell ref="D57:D58"/>
    <mergeCell ref="E57:E58"/>
    <mergeCell ref="F57:F58"/>
    <mergeCell ref="G57:G58"/>
    <mergeCell ref="H57:H58"/>
    <mergeCell ref="I57:I58"/>
    <mergeCell ref="J57:J58"/>
    <mergeCell ref="B30:B31"/>
    <mergeCell ref="C30:C31"/>
    <mergeCell ref="A84:A85"/>
    <mergeCell ref="B84:B85"/>
    <mergeCell ref="C84:C85"/>
    <mergeCell ref="D84:D85"/>
    <mergeCell ref="E84:E85"/>
    <mergeCell ref="F84:F85"/>
    <mergeCell ref="G84:G85"/>
    <mergeCell ref="H84:H85"/>
    <mergeCell ref="I84:I85"/>
    <mergeCell ref="J84:J85"/>
  </mergeCells>
  <pageMargins left="0.39370078740157483" right="0.39370078740157483" top="0.98425196850393704" bottom="0.19685039370078741" header="0.70866141732283472" footer="0.31496062992125984"/>
  <pageSetup paperSize="9" scale="80" firstPageNumber="5" orientation="landscape" useFirstPageNumber="1" r:id="rId1"/>
  <headerFooter alignWithMargins="0">
    <oddFooter>&amp;L&amp;"TH SarabunPSK,ธรรมดา"&amp;16แผนการดำเนินงาน ประจำปีงบประมาณ พ.ศ.2569&amp;C&amp;"TH SarabunPSK,ธรรมดา"&amp;16&amp;P&amp;R&amp;"TH SarabunPSK,ธรรมดา"&amp;16สรุปโครงการพัฒนา (ผด.01)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F0C72-54FB-42DB-A4A9-024BE811691E}">
  <sheetPr>
    <tabColor rgb="FFC00000"/>
  </sheetPr>
  <dimension ref="A1:S84"/>
  <sheetViews>
    <sheetView tabSelected="1" view="pageBreakPreview" zoomScaleNormal="100" zoomScaleSheetLayoutView="100" workbookViewId="0">
      <selection activeCell="E15" sqref="E15"/>
    </sheetView>
  </sheetViews>
  <sheetFormatPr defaultRowHeight="21" x14ac:dyDescent="0.35"/>
  <cols>
    <col min="1" max="1" width="6" style="2" customWidth="1"/>
    <col min="2" max="2" width="22.5703125" style="2" customWidth="1"/>
    <col min="3" max="3" width="32.140625" style="2" customWidth="1"/>
    <col min="4" max="4" width="10.85546875" style="2" customWidth="1"/>
    <col min="5" max="5" width="10.28515625" style="183" customWidth="1"/>
    <col min="6" max="6" width="12.7109375" style="183" customWidth="1"/>
    <col min="7" max="12" width="3.5703125" style="2" customWidth="1"/>
    <col min="13" max="13" width="4" style="2" customWidth="1"/>
    <col min="14" max="18" width="3.5703125" style="2" customWidth="1"/>
    <col min="19" max="19" width="11.42578125" style="2" customWidth="1"/>
    <col min="20" max="16384" width="9.140625" style="2"/>
  </cols>
  <sheetData>
    <row r="1" spans="1:19" x14ac:dyDescent="0.35">
      <c r="A1" s="1" t="s">
        <v>377</v>
      </c>
      <c r="E1" s="217"/>
      <c r="F1" s="217"/>
      <c r="S1" s="90" t="s">
        <v>199</v>
      </c>
    </row>
    <row r="2" spans="1:19" x14ac:dyDescent="0.35">
      <c r="A2" s="364" t="s">
        <v>205</v>
      </c>
      <c r="B2" s="364"/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</row>
    <row r="3" spans="1:19" x14ac:dyDescent="0.35">
      <c r="A3" s="364" t="s">
        <v>444</v>
      </c>
      <c r="B3" s="364"/>
      <c r="C3" s="364"/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</row>
    <row r="4" spans="1:19" x14ac:dyDescent="0.35">
      <c r="A4" s="364" t="s">
        <v>0</v>
      </c>
      <c r="B4" s="364"/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4"/>
      <c r="P4" s="364"/>
      <c r="Q4" s="364"/>
      <c r="R4" s="364"/>
      <c r="S4" s="364"/>
    </row>
    <row r="5" spans="1:19" ht="24" customHeight="1" x14ac:dyDescent="0.35">
      <c r="A5" s="366" t="s">
        <v>445</v>
      </c>
      <c r="B5" s="366"/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6"/>
      <c r="O5" s="366"/>
      <c r="P5" s="366"/>
      <c r="Q5" s="366"/>
      <c r="R5" s="366"/>
    </row>
    <row r="6" spans="1:19" ht="24" customHeight="1" x14ac:dyDescent="0.35">
      <c r="A6" s="366" t="s">
        <v>446</v>
      </c>
      <c r="B6" s="366"/>
      <c r="C6" s="366"/>
      <c r="D6" s="366"/>
      <c r="E6" s="366"/>
      <c r="F6" s="366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</row>
    <row r="7" spans="1:19" ht="24" customHeight="1" x14ac:dyDescent="0.35">
      <c r="A7" s="181"/>
      <c r="B7" s="1" t="s">
        <v>206</v>
      </c>
      <c r="C7" s="1"/>
      <c r="D7" s="23"/>
      <c r="E7" s="181"/>
      <c r="F7" s="18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9" ht="24" customHeight="1" x14ac:dyDescent="0.35">
      <c r="A8" s="354" t="s">
        <v>1</v>
      </c>
      <c r="B8" s="356" t="s">
        <v>123</v>
      </c>
      <c r="C8" s="354" t="s">
        <v>118</v>
      </c>
      <c r="D8" s="367" t="s">
        <v>117</v>
      </c>
      <c r="E8" s="369" t="s">
        <v>25</v>
      </c>
      <c r="F8" s="371" t="s">
        <v>116</v>
      </c>
      <c r="G8" s="373" t="s">
        <v>378</v>
      </c>
      <c r="H8" s="373"/>
      <c r="I8" s="373"/>
      <c r="J8" s="373" t="s">
        <v>447</v>
      </c>
      <c r="K8" s="373"/>
      <c r="L8" s="373"/>
      <c r="M8" s="373"/>
      <c r="N8" s="373"/>
      <c r="O8" s="373"/>
      <c r="P8" s="373"/>
      <c r="Q8" s="373"/>
      <c r="R8" s="373"/>
      <c r="S8" s="187" t="s">
        <v>318</v>
      </c>
    </row>
    <row r="9" spans="1:19" ht="21" customHeight="1" x14ac:dyDescent="0.35">
      <c r="A9" s="355"/>
      <c r="B9" s="358"/>
      <c r="C9" s="355"/>
      <c r="D9" s="368"/>
      <c r="E9" s="370"/>
      <c r="F9" s="372"/>
      <c r="G9" s="71" t="s">
        <v>3</v>
      </c>
      <c r="H9" s="71" t="s">
        <v>4</v>
      </c>
      <c r="I9" s="71" t="s">
        <v>5</v>
      </c>
      <c r="J9" s="71" t="s">
        <v>6</v>
      </c>
      <c r="K9" s="71" t="s">
        <v>7</v>
      </c>
      <c r="L9" s="71" t="s">
        <v>8</v>
      </c>
      <c r="M9" s="71" t="s">
        <v>9</v>
      </c>
      <c r="N9" s="71" t="s">
        <v>10</v>
      </c>
      <c r="O9" s="71" t="s">
        <v>11</v>
      </c>
      <c r="P9" s="71" t="s">
        <v>12</v>
      </c>
      <c r="Q9" s="71" t="s">
        <v>13</v>
      </c>
      <c r="R9" s="71" t="s">
        <v>14</v>
      </c>
      <c r="S9" s="109" t="s">
        <v>319</v>
      </c>
    </row>
    <row r="10" spans="1:19" ht="24" customHeight="1" x14ac:dyDescent="0.35">
      <c r="A10" s="12">
        <v>1</v>
      </c>
      <c r="B10" s="13" t="s">
        <v>320</v>
      </c>
      <c r="C10" s="56" t="s">
        <v>158</v>
      </c>
      <c r="D10" s="24">
        <v>30000</v>
      </c>
      <c r="E10" s="12" t="s">
        <v>2</v>
      </c>
      <c r="F10" s="12" t="s">
        <v>15</v>
      </c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4" t="s">
        <v>321</v>
      </c>
    </row>
    <row r="11" spans="1:19" ht="24" customHeight="1" x14ac:dyDescent="0.35">
      <c r="A11" s="14"/>
      <c r="B11" s="17" t="s">
        <v>322</v>
      </c>
      <c r="C11" s="5" t="s">
        <v>170</v>
      </c>
      <c r="D11" s="35"/>
      <c r="E11" s="14" t="s">
        <v>113</v>
      </c>
      <c r="F11" s="14" t="s">
        <v>2</v>
      </c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4">
        <v>2569</v>
      </c>
    </row>
    <row r="12" spans="1:19" ht="24" customHeight="1" x14ac:dyDescent="0.35">
      <c r="A12" s="14"/>
      <c r="B12" s="17" t="s">
        <v>323</v>
      </c>
      <c r="C12" s="17" t="s">
        <v>159</v>
      </c>
      <c r="D12" s="35"/>
      <c r="E12" s="14" t="s">
        <v>21</v>
      </c>
      <c r="F12" s="14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</row>
    <row r="13" spans="1:19" ht="24" customHeight="1" x14ac:dyDescent="0.35">
      <c r="A13" s="14"/>
      <c r="B13" s="17" t="s">
        <v>324</v>
      </c>
      <c r="C13" s="17" t="s">
        <v>125</v>
      </c>
      <c r="D13" s="35"/>
      <c r="E13" s="14"/>
      <c r="F13" s="14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</row>
    <row r="14" spans="1:19" ht="24" customHeight="1" x14ac:dyDescent="0.35">
      <c r="A14" s="14"/>
      <c r="B14" s="17" t="s">
        <v>325</v>
      </c>
      <c r="C14" s="17"/>
      <c r="D14" s="35"/>
      <c r="E14" s="14"/>
      <c r="F14" s="14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</row>
    <row r="15" spans="1:19" ht="24" customHeight="1" x14ac:dyDescent="0.35">
      <c r="A15" s="14"/>
      <c r="B15" s="17" t="s">
        <v>326</v>
      </c>
      <c r="C15" s="17"/>
      <c r="D15" s="35"/>
      <c r="E15" s="14"/>
      <c r="F15" s="14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</row>
    <row r="16" spans="1:19" ht="24" customHeight="1" x14ac:dyDescent="0.35">
      <c r="A16" s="14"/>
      <c r="B16" s="17" t="s">
        <v>327</v>
      </c>
      <c r="C16" s="17"/>
      <c r="D16" s="35"/>
      <c r="E16" s="14"/>
      <c r="F16" s="14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</row>
    <row r="17" spans="1:19" ht="24" customHeight="1" x14ac:dyDescent="0.35">
      <c r="A17" s="20"/>
      <c r="B17" s="21"/>
      <c r="C17" s="21"/>
      <c r="D17" s="41"/>
      <c r="E17" s="20"/>
      <c r="F17" s="20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</row>
    <row r="18" spans="1:19" ht="24" customHeight="1" x14ac:dyDescent="0.35">
      <c r="A18" s="14">
        <v>2</v>
      </c>
      <c r="B18" s="5" t="s">
        <v>328</v>
      </c>
      <c r="C18" s="17" t="s">
        <v>46</v>
      </c>
      <c r="D18" s="19">
        <v>30000</v>
      </c>
      <c r="E18" s="14" t="s">
        <v>2</v>
      </c>
      <c r="F18" s="14" t="s">
        <v>15</v>
      </c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4" t="s">
        <v>329</v>
      </c>
    </row>
    <row r="19" spans="1:19" ht="24" customHeight="1" x14ac:dyDescent="0.35">
      <c r="A19" s="14"/>
      <c r="B19" s="5" t="s">
        <v>330</v>
      </c>
      <c r="C19" s="5" t="s">
        <v>159</v>
      </c>
      <c r="D19" s="35"/>
      <c r="E19" s="14" t="s">
        <v>113</v>
      </c>
      <c r="F19" s="14" t="s">
        <v>2</v>
      </c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4">
        <v>2569</v>
      </c>
    </row>
    <row r="20" spans="1:19" ht="24" customHeight="1" x14ac:dyDescent="0.35">
      <c r="A20" s="14"/>
      <c r="B20" s="5" t="s">
        <v>331</v>
      </c>
      <c r="C20" s="17" t="s">
        <v>125</v>
      </c>
      <c r="D20" s="35"/>
      <c r="E20" s="14" t="s">
        <v>21</v>
      </c>
      <c r="F20" s="14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</row>
    <row r="21" spans="1:19" ht="24" customHeight="1" x14ac:dyDescent="0.35">
      <c r="A21" s="14"/>
      <c r="B21" s="5" t="s">
        <v>332</v>
      </c>
      <c r="C21" s="17"/>
      <c r="D21" s="35"/>
      <c r="E21" s="14"/>
      <c r="F21" s="14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</row>
    <row r="22" spans="1:19" ht="24" customHeight="1" x14ac:dyDescent="0.35">
      <c r="A22" s="20"/>
      <c r="B22" s="21"/>
      <c r="C22" s="21"/>
      <c r="D22" s="41"/>
      <c r="E22" s="20"/>
      <c r="F22" s="20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</row>
    <row r="23" spans="1:19" ht="24" customHeight="1" x14ac:dyDescent="0.35">
      <c r="A23" s="183"/>
      <c r="C23" s="76"/>
      <c r="D23" s="83"/>
      <c r="E23" s="141"/>
      <c r="F23" s="141"/>
    </row>
    <row r="24" spans="1:19" ht="24" customHeight="1" x14ac:dyDescent="0.35">
      <c r="A24" s="183"/>
      <c r="D24" s="11"/>
      <c r="P24" s="365"/>
      <c r="Q24" s="365"/>
      <c r="R24" s="365"/>
      <c r="S24" s="90" t="s">
        <v>199</v>
      </c>
    </row>
    <row r="25" spans="1:19" ht="24" customHeight="1" x14ac:dyDescent="0.35">
      <c r="A25" s="366" t="s">
        <v>445</v>
      </c>
      <c r="B25" s="366"/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  <c r="N25" s="366"/>
      <c r="O25" s="366"/>
      <c r="P25" s="366"/>
      <c r="Q25" s="366"/>
      <c r="R25" s="366"/>
    </row>
    <row r="26" spans="1:19" ht="24" customHeight="1" x14ac:dyDescent="0.35">
      <c r="A26" s="366" t="s">
        <v>446</v>
      </c>
      <c r="B26" s="366"/>
      <c r="C26" s="366"/>
      <c r="D26" s="366"/>
      <c r="E26" s="366"/>
      <c r="F26" s="366"/>
      <c r="G26" s="281"/>
      <c r="H26" s="281"/>
      <c r="I26" s="281"/>
      <c r="J26" s="281"/>
      <c r="K26" s="281"/>
      <c r="L26" s="281"/>
      <c r="M26" s="281"/>
      <c r="N26" s="281"/>
      <c r="O26" s="281"/>
      <c r="P26" s="281"/>
      <c r="Q26" s="281"/>
      <c r="R26" s="281"/>
    </row>
    <row r="27" spans="1:19" ht="24" customHeight="1" x14ac:dyDescent="0.35">
      <c r="A27" s="181"/>
      <c r="B27" s="1" t="s">
        <v>206</v>
      </c>
      <c r="C27" s="1"/>
      <c r="D27" s="23"/>
      <c r="E27" s="181"/>
      <c r="F27" s="18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9" ht="24" customHeight="1" x14ac:dyDescent="0.35">
      <c r="A28" s="354" t="s">
        <v>1</v>
      </c>
      <c r="B28" s="356" t="s">
        <v>123</v>
      </c>
      <c r="C28" s="354" t="s">
        <v>118</v>
      </c>
      <c r="D28" s="367" t="s">
        <v>117</v>
      </c>
      <c r="E28" s="369" t="s">
        <v>25</v>
      </c>
      <c r="F28" s="371" t="s">
        <v>116</v>
      </c>
      <c r="G28" s="373" t="s">
        <v>378</v>
      </c>
      <c r="H28" s="373"/>
      <c r="I28" s="373"/>
      <c r="J28" s="373" t="s">
        <v>447</v>
      </c>
      <c r="K28" s="373"/>
      <c r="L28" s="373"/>
      <c r="M28" s="373"/>
      <c r="N28" s="373"/>
      <c r="O28" s="373"/>
      <c r="P28" s="373"/>
      <c r="Q28" s="373"/>
      <c r="R28" s="373"/>
      <c r="S28" s="187" t="s">
        <v>318</v>
      </c>
    </row>
    <row r="29" spans="1:19" ht="21" customHeight="1" x14ac:dyDescent="0.35">
      <c r="A29" s="355"/>
      <c r="B29" s="358"/>
      <c r="C29" s="355"/>
      <c r="D29" s="368"/>
      <c r="E29" s="370"/>
      <c r="F29" s="372"/>
      <c r="G29" s="71" t="s">
        <v>3</v>
      </c>
      <c r="H29" s="71" t="s">
        <v>4</v>
      </c>
      <c r="I29" s="71" t="s">
        <v>5</v>
      </c>
      <c r="J29" s="71" t="s">
        <v>6</v>
      </c>
      <c r="K29" s="71" t="s">
        <v>7</v>
      </c>
      <c r="L29" s="71" t="s">
        <v>8</v>
      </c>
      <c r="M29" s="71" t="s">
        <v>9</v>
      </c>
      <c r="N29" s="71" t="s">
        <v>10</v>
      </c>
      <c r="O29" s="71" t="s">
        <v>11</v>
      </c>
      <c r="P29" s="71" t="s">
        <v>12</v>
      </c>
      <c r="Q29" s="71" t="s">
        <v>13</v>
      </c>
      <c r="R29" s="71" t="s">
        <v>14</v>
      </c>
      <c r="S29" s="109" t="s">
        <v>319</v>
      </c>
    </row>
    <row r="30" spans="1:19" ht="24" customHeight="1" x14ac:dyDescent="0.35">
      <c r="A30" s="12">
        <v>3</v>
      </c>
      <c r="B30" s="56" t="s">
        <v>154</v>
      </c>
      <c r="C30" s="13" t="s">
        <v>46</v>
      </c>
      <c r="D30" s="34">
        <v>30000</v>
      </c>
      <c r="E30" s="12" t="s">
        <v>2</v>
      </c>
      <c r="F30" s="12" t="s">
        <v>15</v>
      </c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7"/>
      <c r="S30" s="14" t="s">
        <v>333</v>
      </c>
    </row>
    <row r="31" spans="1:19" ht="24" customHeight="1" x14ac:dyDescent="0.35">
      <c r="A31" s="14"/>
      <c r="B31" s="5" t="s">
        <v>155</v>
      </c>
      <c r="C31" s="5" t="s">
        <v>159</v>
      </c>
      <c r="D31" s="16"/>
      <c r="E31" s="14" t="s">
        <v>113</v>
      </c>
      <c r="F31" s="14" t="s">
        <v>2</v>
      </c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4">
        <v>2569</v>
      </c>
    </row>
    <row r="32" spans="1:19" ht="24" customHeight="1" x14ac:dyDescent="0.35">
      <c r="A32" s="14"/>
      <c r="B32" s="17" t="s">
        <v>156</v>
      </c>
      <c r="C32" s="17" t="s">
        <v>125</v>
      </c>
      <c r="D32" s="16"/>
      <c r="E32" s="14" t="s">
        <v>21</v>
      </c>
      <c r="F32" s="14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</row>
    <row r="33" spans="1:19" ht="24" customHeight="1" x14ac:dyDescent="0.35">
      <c r="A33" s="20"/>
      <c r="B33" s="21"/>
      <c r="C33" s="21"/>
      <c r="D33" s="22"/>
      <c r="E33" s="20"/>
      <c r="F33" s="20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</row>
    <row r="34" spans="1:19" ht="24" customHeight="1" x14ac:dyDescent="0.35">
      <c r="A34" s="14">
        <v>4</v>
      </c>
      <c r="B34" s="17" t="s">
        <v>157</v>
      </c>
      <c r="C34" s="17" t="s">
        <v>46</v>
      </c>
      <c r="D34" s="18">
        <v>30000</v>
      </c>
      <c r="E34" s="14" t="s">
        <v>2</v>
      </c>
      <c r="F34" s="14" t="s">
        <v>15</v>
      </c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4" t="s">
        <v>334</v>
      </c>
    </row>
    <row r="35" spans="1:19" ht="24" customHeight="1" x14ac:dyDescent="0.35">
      <c r="A35" s="17"/>
      <c r="B35" s="17" t="s">
        <v>160</v>
      </c>
      <c r="C35" s="5" t="s">
        <v>159</v>
      </c>
      <c r="D35" s="16"/>
      <c r="E35" s="14" t="s">
        <v>113</v>
      </c>
      <c r="F35" s="14" t="s">
        <v>2</v>
      </c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4">
        <v>2569</v>
      </c>
    </row>
    <row r="36" spans="1:19" ht="24" customHeight="1" x14ac:dyDescent="0.35">
      <c r="A36" s="17"/>
      <c r="B36" s="17" t="s">
        <v>161</v>
      </c>
      <c r="C36" s="17" t="s">
        <v>125</v>
      </c>
      <c r="D36" s="16"/>
      <c r="E36" s="14" t="s">
        <v>21</v>
      </c>
      <c r="F36" s="14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</row>
    <row r="37" spans="1:19" ht="24" customHeight="1" x14ac:dyDescent="0.35">
      <c r="A37" s="21"/>
      <c r="B37" s="21"/>
      <c r="C37" s="21"/>
      <c r="D37" s="22"/>
      <c r="E37" s="20"/>
      <c r="F37" s="20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</row>
    <row r="38" spans="1:19" ht="24" customHeight="1" x14ac:dyDescent="0.35">
      <c r="A38" s="14">
        <v>5</v>
      </c>
      <c r="B38" s="5" t="s">
        <v>171</v>
      </c>
      <c r="C38" s="5" t="s">
        <v>207</v>
      </c>
      <c r="D38" s="18">
        <v>30000</v>
      </c>
      <c r="E38" s="14" t="s">
        <v>2</v>
      </c>
      <c r="F38" s="14" t="s">
        <v>15</v>
      </c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201" t="s">
        <v>335</v>
      </c>
    </row>
    <row r="39" spans="1:19" ht="24" customHeight="1" x14ac:dyDescent="0.35">
      <c r="A39" s="17"/>
      <c r="B39" s="5" t="s">
        <v>172</v>
      </c>
      <c r="C39" s="5" t="s">
        <v>208</v>
      </c>
      <c r="D39" s="16"/>
      <c r="E39" s="14" t="s">
        <v>113</v>
      </c>
      <c r="F39" s="14" t="s">
        <v>2</v>
      </c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201">
        <v>2568</v>
      </c>
    </row>
    <row r="40" spans="1:19" ht="24" customHeight="1" x14ac:dyDescent="0.35">
      <c r="A40" s="17"/>
      <c r="B40" s="5" t="s">
        <v>173</v>
      </c>
      <c r="C40" s="5" t="s">
        <v>209</v>
      </c>
      <c r="D40" s="16"/>
      <c r="E40" s="14" t="s">
        <v>21</v>
      </c>
      <c r="F40" s="14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81"/>
    </row>
    <row r="41" spans="1:19" ht="24" customHeight="1" x14ac:dyDescent="0.35">
      <c r="A41" s="17"/>
      <c r="B41" s="5" t="s">
        <v>174</v>
      </c>
      <c r="C41" s="17" t="s">
        <v>125</v>
      </c>
      <c r="D41" s="16"/>
      <c r="E41" s="14"/>
      <c r="F41" s="14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81"/>
    </row>
    <row r="42" spans="1:19" ht="12" customHeight="1" x14ac:dyDescent="0.35">
      <c r="A42" s="21"/>
      <c r="B42" s="21"/>
      <c r="C42" s="21"/>
      <c r="D42" s="22"/>
      <c r="E42" s="20"/>
      <c r="F42" s="20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02"/>
    </row>
    <row r="43" spans="1:19" ht="24" customHeight="1" x14ac:dyDescent="0.35">
      <c r="A43" s="98" t="s">
        <v>69</v>
      </c>
      <c r="B43" s="98">
        <v>5</v>
      </c>
      <c r="C43" s="99"/>
      <c r="D43" s="111">
        <f>SUM(D10:D42)</f>
        <v>150000</v>
      </c>
      <c r="E43" s="98"/>
      <c r="F43" s="98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1"/>
    </row>
    <row r="44" spans="1:19" ht="24" customHeight="1" x14ac:dyDescent="0.35">
      <c r="A44" s="186"/>
      <c r="B44" s="186"/>
      <c r="C44" s="100"/>
      <c r="D44" s="188"/>
      <c r="E44" s="186"/>
      <c r="F44" s="186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</row>
    <row r="45" spans="1:19" ht="24" customHeight="1" x14ac:dyDescent="0.35">
      <c r="A45" s="186"/>
      <c r="B45" s="186"/>
      <c r="C45" s="100"/>
      <c r="D45" s="188"/>
      <c r="E45" s="186"/>
      <c r="F45" s="186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</row>
    <row r="46" spans="1:19" ht="24" customHeight="1" x14ac:dyDescent="0.35">
      <c r="A46" s="186"/>
      <c r="B46" s="186"/>
      <c r="C46" s="100"/>
      <c r="D46" s="188"/>
      <c r="E46" s="186"/>
      <c r="F46" s="186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</row>
    <row r="47" spans="1:19" ht="24" customHeight="1" x14ac:dyDescent="0.35">
      <c r="A47" s="221"/>
      <c r="D47" s="11"/>
      <c r="E47" s="221"/>
      <c r="F47" s="221"/>
      <c r="P47" s="365"/>
      <c r="Q47" s="365"/>
      <c r="R47" s="365"/>
      <c r="S47" s="90" t="s">
        <v>199</v>
      </c>
    </row>
    <row r="48" spans="1:19" ht="24" customHeight="1" x14ac:dyDescent="0.35">
      <c r="A48" s="366" t="s">
        <v>445</v>
      </c>
      <c r="B48" s="366"/>
      <c r="C48" s="366"/>
      <c r="D48" s="366"/>
      <c r="E48" s="366"/>
      <c r="F48" s="366"/>
      <c r="G48" s="366"/>
      <c r="H48" s="366"/>
      <c r="I48" s="366"/>
      <c r="J48" s="366"/>
      <c r="K48" s="366"/>
      <c r="L48" s="366"/>
      <c r="M48" s="366"/>
      <c r="N48" s="366"/>
      <c r="O48" s="366"/>
      <c r="P48" s="366"/>
      <c r="Q48" s="366"/>
      <c r="R48" s="366"/>
    </row>
    <row r="49" spans="1:19" ht="24" customHeight="1" x14ac:dyDescent="0.35">
      <c r="A49" s="366" t="s">
        <v>448</v>
      </c>
      <c r="B49" s="366"/>
      <c r="C49" s="366"/>
      <c r="D49" s="366"/>
      <c r="E49" s="366"/>
      <c r="F49" s="366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</row>
    <row r="50" spans="1:19" ht="24" customHeight="1" x14ac:dyDescent="0.35">
      <c r="A50" s="220"/>
      <c r="B50" s="1" t="s">
        <v>211</v>
      </c>
      <c r="C50" s="1"/>
      <c r="D50" s="23"/>
      <c r="E50" s="220"/>
      <c r="F50" s="220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9" ht="24" customHeight="1" x14ac:dyDescent="0.35">
      <c r="A51" s="354" t="s">
        <v>1</v>
      </c>
      <c r="B51" s="356" t="s">
        <v>123</v>
      </c>
      <c r="C51" s="354" t="s">
        <v>118</v>
      </c>
      <c r="D51" s="367" t="s">
        <v>117</v>
      </c>
      <c r="E51" s="369" t="s">
        <v>25</v>
      </c>
      <c r="F51" s="371" t="s">
        <v>116</v>
      </c>
      <c r="G51" s="373" t="s">
        <v>378</v>
      </c>
      <c r="H51" s="373"/>
      <c r="I51" s="373"/>
      <c r="J51" s="373" t="s">
        <v>447</v>
      </c>
      <c r="K51" s="373"/>
      <c r="L51" s="373"/>
      <c r="M51" s="373"/>
      <c r="N51" s="373"/>
      <c r="O51" s="373"/>
      <c r="P51" s="373"/>
      <c r="Q51" s="373"/>
      <c r="R51" s="373"/>
      <c r="S51" s="187" t="s">
        <v>318</v>
      </c>
    </row>
    <row r="52" spans="1:19" ht="21" customHeight="1" x14ac:dyDescent="0.35">
      <c r="A52" s="355"/>
      <c r="B52" s="358"/>
      <c r="C52" s="355"/>
      <c r="D52" s="368"/>
      <c r="E52" s="370"/>
      <c r="F52" s="372"/>
      <c r="G52" s="71" t="s">
        <v>3</v>
      </c>
      <c r="H52" s="71" t="s">
        <v>4</v>
      </c>
      <c r="I52" s="71" t="s">
        <v>5</v>
      </c>
      <c r="J52" s="71" t="s">
        <v>6</v>
      </c>
      <c r="K52" s="71" t="s">
        <v>7</v>
      </c>
      <c r="L52" s="71" t="s">
        <v>8</v>
      </c>
      <c r="M52" s="71" t="s">
        <v>9</v>
      </c>
      <c r="N52" s="71" t="s">
        <v>10</v>
      </c>
      <c r="O52" s="71" t="s">
        <v>11</v>
      </c>
      <c r="P52" s="71" t="s">
        <v>12</v>
      </c>
      <c r="Q52" s="71" t="s">
        <v>13</v>
      </c>
      <c r="R52" s="71" t="s">
        <v>14</v>
      </c>
      <c r="S52" s="109" t="s">
        <v>319</v>
      </c>
    </row>
    <row r="53" spans="1:19" ht="24" customHeight="1" x14ac:dyDescent="0.35">
      <c r="A53" s="14">
        <v>1</v>
      </c>
      <c r="B53" s="5" t="s">
        <v>449</v>
      </c>
      <c r="C53" s="5" t="s">
        <v>461</v>
      </c>
      <c r="D53" s="291">
        <v>1429300</v>
      </c>
      <c r="E53" s="29" t="s">
        <v>451</v>
      </c>
      <c r="F53" s="14" t="s">
        <v>15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201" t="s">
        <v>338</v>
      </c>
    </row>
    <row r="54" spans="1:19" ht="24" customHeight="1" x14ac:dyDescent="0.35">
      <c r="A54" s="14"/>
      <c r="B54" s="5" t="s">
        <v>450</v>
      </c>
      <c r="C54" s="5" t="s">
        <v>462</v>
      </c>
      <c r="D54" s="18"/>
      <c r="E54" s="29" t="s">
        <v>88</v>
      </c>
      <c r="F54" s="14" t="s">
        <v>2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201">
        <v>2569</v>
      </c>
    </row>
    <row r="55" spans="1:19" ht="24" customHeight="1" x14ac:dyDescent="0.35">
      <c r="A55" s="14"/>
      <c r="B55" s="17"/>
      <c r="C55" s="17" t="s">
        <v>463</v>
      </c>
      <c r="D55" s="18"/>
      <c r="E55" s="29" t="s">
        <v>21</v>
      </c>
      <c r="F55" s="15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81"/>
    </row>
    <row r="56" spans="1:19" ht="24" customHeight="1" x14ac:dyDescent="0.35">
      <c r="A56" s="14"/>
      <c r="B56" s="17"/>
      <c r="C56" s="2" t="s">
        <v>464</v>
      </c>
      <c r="D56" s="16"/>
      <c r="E56" s="14"/>
      <c r="F56" s="14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81"/>
    </row>
    <row r="57" spans="1:19" ht="24" customHeight="1" x14ac:dyDescent="0.35">
      <c r="A57" s="14"/>
      <c r="B57" s="17"/>
      <c r="C57" s="2" t="s">
        <v>465</v>
      </c>
      <c r="D57" s="16"/>
      <c r="E57" s="14"/>
      <c r="F57" s="14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81"/>
    </row>
    <row r="58" spans="1:19" ht="24" customHeight="1" x14ac:dyDescent="0.35">
      <c r="A58" s="14"/>
      <c r="B58" s="17"/>
      <c r="C58" s="2" t="s">
        <v>466</v>
      </c>
      <c r="D58" s="16"/>
      <c r="E58" s="14"/>
      <c r="F58" s="14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81"/>
    </row>
    <row r="59" spans="1:19" ht="24" customHeight="1" x14ac:dyDescent="0.35">
      <c r="A59" s="14"/>
      <c r="B59" s="17"/>
      <c r="C59" s="2" t="s">
        <v>467</v>
      </c>
      <c r="D59" s="16"/>
      <c r="E59" s="14"/>
      <c r="F59" s="14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81"/>
    </row>
    <row r="60" spans="1:19" ht="24" customHeight="1" x14ac:dyDescent="0.35">
      <c r="A60" s="14"/>
      <c r="B60" s="17"/>
      <c r="C60" s="2" t="s">
        <v>468</v>
      </c>
      <c r="D60" s="16"/>
      <c r="E60" s="14"/>
      <c r="F60" s="14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81"/>
    </row>
    <row r="61" spans="1:19" ht="24" customHeight="1" x14ac:dyDescent="0.35">
      <c r="A61" s="14"/>
      <c r="B61" s="17"/>
      <c r="C61" s="2" t="s">
        <v>469</v>
      </c>
      <c r="D61" s="16"/>
      <c r="E61" s="14"/>
      <c r="F61" s="14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81"/>
    </row>
    <row r="62" spans="1:19" ht="24" customHeight="1" x14ac:dyDescent="0.35">
      <c r="A62" s="14"/>
      <c r="B62" s="17"/>
      <c r="C62" s="2" t="s">
        <v>470</v>
      </c>
      <c r="D62" s="27"/>
      <c r="E62" s="14"/>
      <c r="F62" s="14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81"/>
    </row>
    <row r="63" spans="1:19" ht="24" customHeight="1" x14ac:dyDescent="0.35">
      <c r="A63" s="14"/>
      <c r="B63" s="17"/>
      <c r="C63" s="2" t="s">
        <v>471</v>
      </c>
      <c r="D63" s="27"/>
      <c r="E63" s="14"/>
      <c r="F63" s="14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81"/>
    </row>
    <row r="64" spans="1:19" ht="24" customHeight="1" x14ac:dyDescent="0.35">
      <c r="A64" s="98" t="s">
        <v>69</v>
      </c>
      <c r="B64" s="98">
        <v>1</v>
      </c>
      <c r="C64" s="99"/>
      <c r="D64" s="101">
        <f>SUM(D53:D63)</f>
        <v>1429300</v>
      </c>
      <c r="E64" s="98"/>
      <c r="F64" s="98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1"/>
    </row>
    <row r="65" spans="1:19" ht="24" customHeight="1" x14ac:dyDescent="0.35">
      <c r="A65" s="49"/>
      <c r="B65" s="45"/>
      <c r="C65" s="58"/>
      <c r="D65" s="142"/>
      <c r="E65" s="143"/>
      <c r="F65" s="49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</row>
    <row r="66" spans="1:19" ht="24" customHeight="1" x14ac:dyDescent="0.35">
      <c r="A66" s="10"/>
      <c r="B66" s="9" t="s">
        <v>452</v>
      </c>
      <c r="C66" s="8"/>
      <c r="D66" s="290"/>
      <c r="E66" s="89"/>
      <c r="F66" s="10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</row>
    <row r="67" spans="1:19" ht="24" customHeight="1" x14ac:dyDescent="0.35">
      <c r="A67" s="10"/>
      <c r="B67" s="9"/>
      <c r="C67" s="8"/>
      <c r="D67" s="290"/>
      <c r="E67" s="89"/>
      <c r="F67" s="10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</row>
    <row r="68" spans="1:19" ht="24" customHeight="1" x14ac:dyDescent="0.35">
      <c r="A68" s="10"/>
      <c r="B68" s="9"/>
      <c r="C68" s="8"/>
      <c r="D68" s="290"/>
      <c r="E68" s="89"/>
      <c r="F68" s="10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</row>
    <row r="69" spans="1:19" ht="24" customHeight="1" x14ac:dyDescent="0.35">
      <c r="A69" s="280"/>
      <c r="D69" s="11"/>
      <c r="E69" s="280"/>
      <c r="F69" s="280"/>
      <c r="P69" s="365"/>
      <c r="Q69" s="365"/>
      <c r="R69" s="365"/>
      <c r="S69" s="90" t="s">
        <v>199</v>
      </c>
    </row>
    <row r="70" spans="1:19" ht="24" customHeight="1" x14ac:dyDescent="0.35">
      <c r="A70" s="366" t="s">
        <v>445</v>
      </c>
      <c r="B70" s="366"/>
      <c r="C70" s="366"/>
      <c r="D70" s="366"/>
      <c r="E70" s="366"/>
      <c r="F70" s="366"/>
      <c r="G70" s="366"/>
      <c r="H70" s="366"/>
      <c r="I70" s="366"/>
      <c r="J70" s="366"/>
      <c r="K70" s="366"/>
      <c r="L70" s="366"/>
      <c r="M70" s="366"/>
      <c r="N70" s="366"/>
      <c r="O70" s="366"/>
      <c r="P70" s="366"/>
      <c r="Q70" s="366"/>
      <c r="R70" s="366"/>
    </row>
    <row r="71" spans="1:19" ht="24" customHeight="1" x14ac:dyDescent="0.35">
      <c r="A71" s="366" t="s">
        <v>453</v>
      </c>
      <c r="B71" s="366"/>
      <c r="C71" s="366"/>
      <c r="D71" s="366"/>
      <c r="E71" s="366"/>
      <c r="F71" s="366"/>
      <c r="G71" s="281"/>
      <c r="H71" s="281"/>
      <c r="I71" s="281"/>
      <c r="J71" s="281"/>
      <c r="K71" s="281"/>
      <c r="L71" s="281"/>
      <c r="M71" s="281"/>
      <c r="N71" s="281"/>
      <c r="O71" s="281"/>
      <c r="P71" s="281"/>
      <c r="Q71" s="281"/>
      <c r="R71" s="281"/>
    </row>
    <row r="72" spans="1:19" ht="24" customHeight="1" x14ac:dyDescent="0.35">
      <c r="A72" s="279"/>
      <c r="B72" s="1" t="s">
        <v>211</v>
      </c>
      <c r="C72" s="1"/>
      <c r="D72" s="23"/>
      <c r="E72" s="279"/>
      <c r="F72" s="279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9" ht="24" customHeight="1" x14ac:dyDescent="0.35">
      <c r="A73" s="354" t="s">
        <v>1</v>
      </c>
      <c r="B73" s="356" t="s">
        <v>123</v>
      </c>
      <c r="C73" s="354" t="s">
        <v>118</v>
      </c>
      <c r="D73" s="367" t="s">
        <v>117</v>
      </c>
      <c r="E73" s="369" t="s">
        <v>25</v>
      </c>
      <c r="F73" s="371" t="s">
        <v>116</v>
      </c>
      <c r="G73" s="373" t="s">
        <v>378</v>
      </c>
      <c r="H73" s="373"/>
      <c r="I73" s="373"/>
      <c r="J73" s="373" t="s">
        <v>447</v>
      </c>
      <c r="K73" s="373"/>
      <c r="L73" s="373"/>
      <c r="M73" s="373"/>
      <c r="N73" s="373"/>
      <c r="O73" s="373"/>
      <c r="P73" s="373"/>
      <c r="Q73" s="373"/>
      <c r="R73" s="373"/>
      <c r="S73" s="187" t="s">
        <v>318</v>
      </c>
    </row>
    <row r="74" spans="1:19" ht="21" customHeight="1" x14ac:dyDescent="0.35">
      <c r="A74" s="355"/>
      <c r="B74" s="358"/>
      <c r="C74" s="355"/>
      <c r="D74" s="368"/>
      <c r="E74" s="370"/>
      <c r="F74" s="372"/>
      <c r="G74" s="71" t="s">
        <v>3</v>
      </c>
      <c r="H74" s="71" t="s">
        <v>4</v>
      </c>
      <c r="I74" s="71" t="s">
        <v>5</v>
      </c>
      <c r="J74" s="71" t="s">
        <v>6</v>
      </c>
      <c r="K74" s="71" t="s">
        <v>7</v>
      </c>
      <c r="L74" s="71" t="s">
        <v>8</v>
      </c>
      <c r="M74" s="71" t="s">
        <v>9</v>
      </c>
      <c r="N74" s="71" t="s">
        <v>10</v>
      </c>
      <c r="O74" s="71" t="s">
        <v>11</v>
      </c>
      <c r="P74" s="71" t="s">
        <v>12</v>
      </c>
      <c r="Q74" s="71" t="s">
        <v>13</v>
      </c>
      <c r="R74" s="71" t="s">
        <v>14</v>
      </c>
      <c r="S74" s="109" t="s">
        <v>319</v>
      </c>
    </row>
    <row r="75" spans="1:19" ht="24" customHeight="1" x14ac:dyDescent="0.35">
      <c r="A75" s="14">
        <v>1</v>
      </c>
      <c r="B75" s="5" t="s">
        <v>63</v>
      </c>
      <c r="C75" s="17" t="s">
        <v>71</v>
      </c>
      <c r="D75" s="18">
        <v>25000</v>
      </c>
      <c r="E75" s="29" t="s">
        <v>31</v>
      </c>
      <c r="F75" s="14" t="s">
        <v>15</v>
      </c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201" t="s">
        <v>329</v>
      </c>
    </row>
    <row r="76" spans="1:19" ht="24" customHeight="1" x14ac:dyDescent="0.35">
      <c r="A76" s="14"/>
      <c r="B76" s="5" t="s">
        <v>37</v>
      </c>
      <c r="C76" s="5" t="s">
        <v>379</v>
      </c>
      <c r="D76" s="18"/>
      <c r="E76" s="29" t="s">
        <v>88</v>
      </c>
      <c r="F76" s="14" t="s">
        <v>2</v>
      </c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201">
        <v>2569</v>
      </c>
    </row>
    <row r="77" spans="1:19" ht="24" customHeight="1" x14ac:dyDescent="0.35">
      <c r="A77" s="14"/>
      <c r="B77" s="17"/>
      <c r="C77" s="17" t="s">
        <v>380</v>
      </c>
      <c r="D77" s="18"/>
      <c r="E77" s="29" t="s">
        <v>21</v>
      </c>
      <c r="F77" s="15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81"/>
    </row>
    <row r="78" spans="1:19" ht="24" customHeight="1" x14ac:dyDescent="0.35">
      <c r="A78" s="14"/>
      <c r="B78" s="17"/>
      <c r="C78" s="2" t="s">
        <v>381</v>
      </c>
      <c r="D78" s="16"/>
      <c r="E78" s="14"/>
      <c r="F78" s="14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81"/>
    </row>
    <row r="79" spans="1:19" ht="24" customHeight="1" x14ac:dyDescent="0.35">
      <c r="A79" s="14"/>
      <c r="B79" s="17"/>
      <c r="C79" s="2" t="s">
        <v>382</v>
      </c>
      <c r="D79" s="27"/>
      <c r="E79" s="14"/>
      <c r="F79" s="14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81"/>
    </row>
    <row r="80" spans="1:19" ht="24" customHeight="1" x14ac:dyDescent="0.35">
      <c r="A80" s="14"/>
      <c r="B80" s="17"/>
      <c r="C80" s="2" t="s">
        <v>383</v>
      </c>
      <c r="D80" s="27"/>
      <c r="E80" s="14"/>
      <c r="F80" s="14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81"/>
    </row>
    <row r="81" spans="1:19" ht="24" customHeight="1" x14ac:dyDescent="0.35">
      <c r="A81" s="98" t="s">
        <v>69</v>
      </c>
      <c r="B81" s="98">
        <v>1</v>
      </c>
      <c r="C81" s="99"/>
      <c r="D81" s="111">
        <f>SUM(D75:D80)</f>
        <v>25000</v>
      </c>
      <c r="E81" s="98"/>
      <c r="F81" s="98"/>
      <c r="G81" s="99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1"/>
    </row>
    <row r="82" spans="1:19" ht="24" customHeight="1" x14ac:dyDescent="0.35">
      <c r="A82" s="49"/>
      <c r="B82" s="45"/>
      <c r="C82" s="58"/>
      <c r="D82" s="142"/>
      <c r="E82" s="143"/>
      <c r="F82" s="49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</row>
    <row r="83" spans="1:19" ht="24" customHeight="1" x14ac:dyDescent="0.35">
      <c r="A83" s="280"/>
      <c r="D83" s="11"/>
      <c r="E83" s="280"/>
      <c r="F83" s="280"/>
    </row>
    <row r="84" spans="1:19" x14ac:dyDescent="0.35">
      <c r="E84" s="280"/>
      <c r="F84" s="280"/>
    </row>
  </sheetData>
  <mergeCells count="46">
    <mergeCell ref="A6:F6"/>
    <mergeCell ref="A2:S2"/>
    <mergeCell ref="A3:S3"/>
    <mergeCell ref="A4:S4"/>
    <mergeCell ref="A5:R5"/>
    <mergeCell ref="G8:I8"/>
    <mergeCell ref="J8:R8"/>
    <mergeCell ref="P24:R24"/>
    <mergeCell ref="A25:R25"/>
    <mergeCell ref="A26:F26"/>
    <mergeCell ref="A8:A9"/>
    <mergeCell ref="B8:B9"/>
    <mergeCell ref="C8:C9"/>
    <mergeCell ref="D8:D9"/>
    <mergeCell ref="E8:E9"/>
    <mergeCell ref="F8:F9"/>
    <mergeCell ref="F28:F29"/>
    <mergeCell ref="G28:I28"/>
    <mergeCell ref="J28:R28"/>
    <mergeCell ref="A28:A29"/>
    <mergeCell ref="B28:B29"/>
    <mergeCell ref="C28:C29"/>
    <mergeCell ref="D28:D29"/>
    <mergeCell ref="E28:E29"/>
    <mergeCell ref="P47:R47"/>
    <mergeCell ref="A48:R48"/>
    <mergeCell ref="A49:F49"/>
    <mergeCell ref="A51:A52"/>
    <mergeCell ref="B51:B52"/>
    <mergeCell ref="C51:C52"/>
    <mergeCell ref="D51:D52"/>
    <mergeCell ref="E51:E52"/>
    <mergeCell ref="F51:F52"/>
    <mergeCell ref="G51:I51"/>
    <mergeCell ref="J51:R51"/>
    <mergeCell ref="P69:R69"/>
    <mergeCell ref="A70:R70"/>
    <mergeCell ref="A71:F71"/>
    <mergeCell ref="A73:A74"/>
    <mergeCell ref="B73:B74"/>
    <mergeCell ref="C73:C74"/>
    <mergeCell ref="D73:D74"/>
    <mergeCell ref="E73:E74"/>
    <mergeCell ref="F73:F74"/>
    <mergeCell ref="G73:I73"/>
    <mergeCell ref="J73:R73"/>
  </mergeCells>
  <pageMargins left="0.39370078740157483" right="0.39370078740157483" top="0.98425196850393704" bottom="0.39370078740157483" header="0.51181102362204722" footer="0.31496062992125984"/>
  <pageSetup paperSize="9" scale="95" firstPageNumber="9" orientation="landscape" useFirstPageNumber="1" r:id="rId1"/>
  <headerFooter alignWithMargins="0">
    <oddFooter>&amp;L&amp;"TH SarabunPSK,ธรรมดา"&amp;16แผนการดำเนินงาน ประจำปีงบประมาณ พ.ศ.2569&amp;C&amp;"TH SarabunPSK,ธรรมดา"&amp;16&amp;P&amp;R&amp;"TH SarabunPSK,ธรรมดา"&amp;16ยุทธศาสตร์ที่ 1 การเสริมสร้างความมั่นคง (ผด.02)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2EA5E-B4D3-4525-A5C4-921378F6E407}">
  <sheetPr>
    <tabColor rgb="FFC00000"/>
  </sheetPr>
  <dimension ref="A1:S68"/>
  <sheetViews>
    <sheetView view="pageBreakPreview" topLeftCell="A43" zoomScaleNormal="100" zoomScaleSheetLayoutView="100" workbookViewId="0">
      <selection activeCell="E65" sqref="E65"/>
    </sheetView>
  </sheetViews>
  <sheetFormatPr defaultRowHeight="21" x14ac:dyDescent="0.35"/>
  <cols>
    <col min="1" max="1" width="6" style="84" customWidth="1"/>
    <col min="2" max="2" width="23.5703125" style="84" customWidth="1"/>
    <col min="3" max="3" width="32.140625" style="84" customWidth="1"/>
    <col min="4" max="4" width="10.85546875" style="84" customWidth="1"/>
    <col min="5" max="5" width="10.28515625" style="268" customWidth="1"/>
    <col min="6" max="6" width="12.42578125" style="268" customWidth="1"/>
    <col min="7" max="12" width="3.5703125" style="84" customWidth="1"/>
    <col min="13" max="13" width="4" style="84" customWidth="1"/>
    <col min="14" max="18" width="3.5703125" style="84" customWidth="1"/>
    <col min="19" max="19" width="10.85546875" style="84" customWidth="1"/>
    <col min="20" max="16384" width="9.140625" style="84"/>
  </cols>
  <sheetData>
    <row r="1" spans="1:19" ht="25.5" customHeight="1" x14ac:dyDescent="0.35">
      <c r="P1" s="386"/>
      <c r="Q1" s="386"/>
      <c r="R1" s="386"/>
      <c r="S1" s="243" t="s">
        <v>199</v>
      </c>
    </row>
    <row r="2" spans="1:19" x14ac:dyDescent="0.35">
      <c r="A2" s="387" t="s">
        <v>205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</row>
    <row r="3" spans="1:19" x14ac:dyDescent="0.35">
      <c r="A3" s="387" t="s">
        <v>456</v>
      </c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</row>
    <row r="4" spans="1:19" x14ac:dyDescent="0.35">
      <c r="A4" s="387" t="s">
        <v>0</v>
      </c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</row>
    <row r="5" spans="1:19" ht="24" customHeight="1" x14ac:dyDescent="0.35">
      <c r="A5" s="374" t="s">
        <v>454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</row>
    <row r="6" spans="1:19" ht="24" customHeight="1" x14ac:dyDescent="0.35">
      <c r="A6" s="374" t="s">
        <v>455</v>
      </c>
      <c r="B6" s="374"/>
      <c r="C6" s="374"/>
      <c r="D6" s="374"/>
      <c r="E6" s="374"/>
      <c r="F6" s="374"/>
      <c r="G6" s="267"/>
      <c r="H6" s="267"/>
      <c r="I6" s="267"/>
      <c r="J6" s="267"/>
      <c r="K6" s="267"/>
      <c r="L6" s="267"/>
      <c r="M6" s="267"/>
      <c r="N6" s="267"/>
      <c r="O6" s="267"/>
      <c r="P6" s="267"/>
      <c r="Q6" s="267"/>
      <c r="R6" s="267"/>
    </row>
    <row r="7" spans="1:19" ht="24" customHeight="1" x14ac:dyDescent="0.35">
      <c r="A7" s="269"/>
      <c r="B7" s="100" t="s">
        <v>392</v>
      </c>
      <c r="C7" s="100"/>
      <c r="D7" s="230"/>
      <c r="E7" s="269"/>
      <c r="F7" s="269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</row>
    <row r="8" spans="1:19" ht="24" customHeight="1" x14ac:dyDescent="0.35">
      <c r="A8" s="375" t="s">
        <v>1</v>
      </c>
      <c r="B8" s="377" t="s">
        <v>123</v>
      </c>
      <c r="C8" s="375" t="s">
        <v>118</v>
      </c>
      <c r="D8" s="379" t="s">
        <v>117</v>
      </c>
      <c r="E8" s="381" t="s">
        <v>25</v>
      </c>
      <c r="F8" s="383" t="s">
        <v>116</v>
      </c>
      <c r="G8" s="385" t="s">
        <v>378</v>
      </c>
      <c r="H8" s="385"/>
      <c r="I8" s="385"/>
      <c r="J8" s="385" t="s">
        <v>447</v>
      </c>
      <c r="K8" s="385"/>
      <c r="L8" s="385"/>
      <c r="M8" s="385"/>
      <c r="N8" s="385"/>
      <c r="O8" s="385"/>
      <c r="P8" s="385"/>
      <c r="Q8" s="385"/>
      <c r="R8" s="385"/>
      <c r="S8" s="231" t="s">
        <v>318</v>
      </c>
    </row>
    <row r="9" spans="1:19" ht="21" customHeight="1" x14ac:dyDescent="0.35">
      <c r="A9" s="376"/>
      <c r="B9" s="378"/>
      <c r="C9" s="376"/>
      <c r="D9" s="380"/>
      <c r="E9" s="382"/>
      <c r="F9" s="384"/>
      <c r="G9" s="158" t="s">
        <v>3</v>
      </c>
      <c r="H9" s="158" t="s">
        <v>4</v>
      </c>
      <c r="I9" s="158" t="s">
        <v>5</v>
      </c>
      <c r="J9" s="158" t="s">
        <v>6</v>
      </c>
      <c r="K9" s="158" t="s">
        <v>7</v>
      </c>
      <c r="L9" s="158" t="s">
        <v>8</v>
      </c>
      <c r="M9" s="158" t="s">
        <v>9</v>
      </c>
      <c r="N9" s="158" t="s">
        <v>10</v>
      </c>
      <c r="O9" s="158" t="s">
        <v>11</v>
      </c>
      <c r="P9" s="158" t="s">
        <v>12</v>
      </c>
      <c r="Q9" s="158" t="s">
        <v>13</v>
      </c>
      <c r="R9" s="158" t="s">
        <v>14</v>
      </c>
      <c r="S9" s="191" t="s">
        <v>319</v>
      </c>
    </row>
    <row r="10" spans="1:19" ht="24" customHeight="1" x14ac:dyDescent="0.35">
      <c r="A10" s="232">
        <v>1</v>
      </c>
      <c r="B10" s="236" t="s">
        <v>487</v>
      </c>
      <c r="C10" s="236" t="s">
        <v>498</v>
      </c>
      <c r="D10" s="296">
        <v>2600000</v>
      </c>
      <c r="E10" s="29" t="s">
        <v>451</v>
      </c>
      <c r="F10" s="14" t="s">
        <v>18</v>
      </c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11" t="s">
        <v>338</v>
      </c>
    </row>
    <row r="11" spans="1:19" ht="24" customHeight="1" x14ac:dyDescent="0.35">
      <c r="A11" s="157"/>
      <c r="B11" s="236" t="s">
        <v>488</v>
      </c>
      <c r="C11" s="292" t="s">
        <v>489</v>
      </c>
      <c r="D11" s="62"/>
      <c r="E11" s="29" t="s">
        <v>88</v>
      </c>
      <c r="F11" s="14"/>
      <c r="G11" s="235"/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11">
        <v>2569</v>
      </c>
    </row>
    <row r="12" spans="1:19" ht="24" customHeight="1" x14ac:dyDescent="0.35">
      <c r="A12" s="157"/>
      <c r="B12" s="236" t="s">
        <v>460</v>
      </c>
      <c r="C12" s="84" t="s">
        <v>490</v>
      </c>
      <c r="D12" s="62"/>
      <c r="E12" s="29" t="s">
        <v>21</v>
      </c>
      <c r="F12" s="237"/>
      <c r="G12" s="235"/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12"/>
    </row>
    <row r="13" spans="1:19" ht="24" customHeight="1" x14ac:dyDescent="0.35">
      <c r="A13" s="157"/>
      <c r="B13" s="236"/>
      <c r="C13" s="84" t="s">
        <v>491</v>
      </c>
      <c r="D13" s="62"/>
      <c r="E13" s="29"/>
      <c r="F13" s="237"/>
      <c r="G13" s="235"/>
      <c r="H13" s="235"/>
      <c r="I13" s="235"/>
      <c r="J13" s="235"/>
      <c r="K13" s="235"/>
      <c r="L13" s="235"/>
      <c r="M13" s="235"/>
      <c r="N13" s="235"/>
      <c r="O13" s="235"/>
      <c r="P13" s="235"/>
      <c r="Q13" s="235"/>
      <c r="R13" s="235"/>
      <c r="S13" s="212"/>
    </row>
    <row r="14" spans="1:19" ht="24" customHeight="1" x14ac:dyDescent="0.35">
      <c r="A14" s="157"/>
      <c r="B14" s="236"/>
      <c r="C14" s="84" t="s">
        <v>492</v>
      </c>
      <c r="D14" s="62"/>
      <c r="E14" s="29"/>
      <c r="F14" s="237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12"/>
    </row>
    <row r="15" spans="1:19" ht="24" customHeight="1" x14ac:dyDescent="0.35">
      <c r="A15" s="157"/>
      <c r="B15" s="236"/>
      <c r="C15" s="84" t="s">
        <v>493</v>
      </c>
      <c r="D15" s="62"/>
      <c r="E15" s="29"/>
      <c r="F15" s="237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12"/>
    </row>
    <row r="16" spans="1:19" ht="24" customHeight="1" x14ac:dyDescent="0.35">
      <c r="A16" s="157"/>
      <c r="B16" s="236"/>
      <c r="C16" s="84" t="s">
        <v>494</v>
      </c>
      <c r="D16" s="62"/>
      <c r="E16" s="234"/>
      <c r="F16" s="237"/>
      <c r="G16" s="235"/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12"/>
    </row>
    <row r="17" spans="1:19" ht="24" customHeight="1" x14ac:dyDescent="0.35">
      <c r="A17" s="157"/>
      <c r="B17" s="236"/>
      <c r="C17" s="84" t="s">
        <v>501</v>
      </c>
      <c r="D17" s="62"/>
      <c r="E17" s="234"/>
      <c r="F17" s="237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12"/>
    </row>
    <row r="18" spans="1:19" ht="24" customHeight="1" x14ac:dyDescent="0.35">
      <c r="A18" s="157"/>
      <c r="B18" s="236"/>
      <c r="C18" s="84" t="s">
        <v>500</v>
      </c>
      <c r="D18" s="62"/>
      <c r="E18" s="234"/>
      <c r="F18" s="237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12"/>
    </row>
    <row r="19" spans="1:19" ht="24" customHeight="1" x14ac:dyDescent="0.35">
      <c r="A19" s="157"/>
      <c r="B19" s="233"/>
      <c r="C19" s="298" t="s">
        <v>495</v>
      </c>
      <c r="D19" s="62"/>
      <c r="E19" s="234"/>
      <c r="F19" s="237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12"/>
    </row>
    <row r="20" spans="1:19" ht="24" customHeight="1" x14ac:dyDescent="0.35">
      <c r="A20" s="157"/>
      <c r="B20" s="233"/>
      <c r="C20" s="293" t="s">
        <v>499</v>
      </c>
      <c r="D20" s="62"/>
      <c r="E20" s="234"/>
      <c r="F20" s="237"/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12"/>
    </row>
    <row r="21" spans="1:19" ht="24" customHeight="1" x14ac:dyDescent="0.35">
      <c r="A21" s="130"/>
      <c r="B21" s="238"/>
      <c r="C21" s="239" t="s">
        <v>496</v>
      </c>
      <c r="D21" s="136"/>
      <c r="E21" s="294"/>
      <c r="F21" s="240"/>
      <c r="G21" s="241"/>
      <c r="H21" s="241"/>
      <c r="I21" s="241"/>
      <c r="J21" s="241"/>
      <c r="K21" s="241"/>
      <c r="L21" s="241"/>
      <c r="M21" s="241"/>
      <c r="N21" s="241"/>
      <c r="O21" s="241"/>
      <c r="P21" s="241"/>
      <c r="Q21" s="241"/>
      <c r="R21" s="241"/>
      <c r="S21" s="295"/>
    </row>
    <row r="23" spans="1:19" x14ac:dyDescent="0.35">
      <c r="E23" s="283"/>
      <c r="F23" s="283"/>
    </row>
    <row r="24" spans="1:19" x14ac:dyDescent="0.35">
      <c r="E24" s="283"/>
      <c r="F24" s="283"/>
      <c r="S24" s="243" t="s">
        <v>199</v>
      </c>
    </row>
    <row r="25" spans="1:19" ht="24" customHeight="1" x14ac:dyDescent="0.35">
      <c r="A25" s="374" t="s">
        <v>454</v>
      </c>
      <c r="B25" s="374"/>
      <c r="C25" s="374"/>
      <c r="D25" s="374"/>
      <c r="E25" s="374"/>
      <c r="F25" s="374"/>
      <c r="G25" s="374"/>
      <c r="H25" s="374"/>
      <c r="I25" s="374"/>
      <c r="J25" s="374"/>
      <c r="K25" s="374"/>
      <c r="L25" s="374"/>
      <c r="M25" s="374"/>
      <c r="N25" s="374"/>
      <c r="O25" s="374"/>
      <c r="P25" s="374"/>
      <c r="Q25" s="374"/>
      <c r="R25" s="374"/>
    </row>
    <row r="26" spans="1:19" ht="24" customHeight="1" x14ac:dyDescent="0.35">
      <c r="A26" s="374" t="s">
        <v>455</v>
      </c>
      <c r="B26" s="374"/>
      <c r="C26" s="374"/>
      <c r="D26" s="374"/>
      <c r="E26" s="374"/>
      <c r="F26" s="374"/>
      <c r="G26" s="282"/>
      <c r="H26" s="282"/>
      <c r="I26" s="282"/>
      <c r="J26" s="282"/>
      <c r="K26" s="282"/>
      <c r="L26" s="282"/>
      <c r="M26" s="282"/>
      <c r="N26" s="282"/>
      <c r="O26" s="282"/>
      <c r="P26" s="282"/>
      <c r="Q26" s="282"/>
      <c r="R26" s="282"/>
    </row>
    <row r="27" spans="1:19" ht="24" customHeight="1" x14ac:dyDescent="0.35">
      <c r="A27" s="284"/>
      <c r="B27" s="100" t="s">
        <v>392</v>
      </c>
      <c r="C27" s="100"/>
      <c r="D27" s="230"/>
      <c r="E27" s="284"/>
      <c r="F27" s="284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</row>
    <row r="28" spans="1:19" ht="24" customHeight="1" x14ac:dyDescent="0.35">
      <c r="A28" s="375" t="s">
        <v>1</v>
      </c>
      <c r="B28" s="377" t="s">
        <v>123</v>
      </c>
      <c r="C28" s="375" t="s">
        <v>118</v>
      </c>
      <c r="D28" s="379" t="s">
        <v>117</v>
      </c>
      <c r="E28" s="381" t="s">
        <v>25</v>
      </c>
      <c r="F28" s="383" t="s">
        <v>116</v>
      </c>
      <c r="G28" s="385" t="s">
        <v>378</v>
      </c>
      <c r="H28" s="385"/>
      <c r="I28" s="385"/>
      <c r="J28" s="385" t="s">
        <v>447</v>
      </c>
      <c r="K28" s="385"/>
      <c r="L28" s="385"/>
      <c r="M28" s="385"/>
      <c r="N28" s="385"/>
      <c r="O28" s="385"/>
      <c r="P28" s="385"/>
      <c r="Q28" s="385"/>
      <c r="R28" s="385"/>
      <c r="S28" s="231" t="s">
        <v>318</v>
      </c>
    </row>
    <row r="29" spans="1:19" ht="21" customHeight="1" x14ac:dyDescent="0.35">
      <c r="A29" s="376"/>
      <c r="B29" s="378"/>
      <c r="C29" s="376"/>
      <c r="D29" s="380"/>
      <c r="E29" s="382"/>
      <c r="F29" s="384"/>
      <c r="G29" s="158" t="s">
        <v>3</v>
      </c>
      <c r="H29" s="158" t="s">
        <v>4</v>
      </c>
      <c r="I29" s="158" t="s">
        <v>5</v>
      </c>
      <c r="J29" s="158" t="s">
        <v>6</v>
      </c>
      <c r="K29" s="158" t="s">
        <v>7</v>
      </c>
      <c r="L29" s="158" t="s">
        <v>8</v>
      </c>
      <c r="M29" s="158" t="s">
        <v>9</v>
      </c>
      <c r="N29" s="158" t="s">
        <v>10</v>
      </c>
      <c r="O29" s="158" t="s">
        <v>11</v>
      </c>
      <c r="P29" s="158" t="s">
        <v>12</v>
      </c>
      <c r="Q29" s="158" t="s">
        <v>13</v>
      </c>
      <c r="R29" s="158" t="s">
        <v>14</v>
      </c>
      <c r="S29" s="191" t="s">
        <v>319</v>
      </c>
    </row>
    <row r="30" spans="1:19" ht="24" customHeight="1" x14ac:dyDescent="0.35">
      <c r="A30" s="232"/>
      <c r="B30" s="236" t="s">
        <v>487</v>
      </c>
      <c r="C30" s="84" t="s">
        <v>502</v>
      </c>
      <c r="D30" s="296"/>
      <c r="E30" s="29"/>
      <c r="F30" s="14"/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Q30" s="235"/>
      <c r="R30" s="235"/>
      <c r="S30" s="211"/>
    </row>
    <row r="31" spans="1:19" ht="24" customHeight="1" x14ac:dyDescent="0.35">
      <c r="A31" s="157"/>
      <c r="B31" s="236" t="s">
        <v>488</v>
      </c>
      <c r="C31" s="84" t="s">
        <v>503</v>
      </c>
      <c r="D31" s="62"/>
      <c r="E31" s="29"/>
      <c r="F31" s="14"/>
      <c r="G31" s="235"/>
      <c r="H31" s="235"/>
      <c r="I31" s="235"/>
      <c r="J31" s="235"/>
      <c r="K31" s="235"/>
      <c r="L31" s="235"/>
      <c r="M31" s="235"/>
      <c r="N31" s="235"/>
      <c r="O31" s="235"/>
      <c r="P31" s="235"/>
      <c r="Q31" s="235"/>
      <c r="R31" s="235"/>
      <c r="S31" s="211"/>
    </row>
    <row r="32" spans="1:19" ht="24" customHeight="1" x14ac:dyDescent="0.35">
      <c r="A32" s="157"/>
      <c r="B32" s="236" t="s">
        <v>460</v>
      </c>
      <c r="C32" s="84" t="s">
        <v>504</v>
      </c>
      <c r="D32" s="62"/>
      <c r="E32" s="29"/>
      <c r="F32" s="237"/>
      <c r="G32" s="235"/>
      <c r="H32" s="235"/>
      <c r="I32" s="235"/>
      <c r="J32" s="235"/>
      <c r="K32" s="235"/>
      <c r="L32" s="235"/>
      <c r="M32" s="235"/>
      <c r="N32" s="235"/>
      <c r="O32" s="235"/>
      <c r="P32" s="235"/>
      <c r="Q32" s="235"/>
      <c r="R32" s="235"/>
      <c r="S32" s="212"/>
    </row>
    <row r="33" spans="1:19" ht="24" customHeight="1" x14ac:dyDescent="0.35">
      <c r="A33" s="157"/>
      <c r="B33" s="236" t="s">
        <v>497</v>
      </c>
      <c r="C33" s="84" t="s">
        <v>505</v>
      </c>
      <c r="D33" s="62"/>
      <c r="E33" s="29"/>
      <c r="F33" s="237"/>
      <c r="G33" s="235"/>
      <c r="H33" s="235"/>
      <c r="I33" s="235"/>
      <c r="J33" s="235"/>
      <c r="K33" s="235"/>
      <c r="L33" s="235"/>
      <c r="M33" s="235"/>
      <c r="N33" s="235"/>
      <c r="O33" s="235"/>
      <c r="P33" s="235"/>
      <c r="Q33" s="235"/>
      <c r="R33" s="235"/>
      <c r="S33" s="212"/>
    </row>
    <row r="34" spans="1:19" ht="24" customHeight="1" x14ac:dyDescent="0.35">
      <c r="A34" s="157"/>
      <c r="B34" s="236"/>
      <c r="C34" s="236" t="s">
        <v>506</v>
      </c>
      <c r="D34" s="62"/>
      <c r="E34" s="29"/>
      <c r="F34" s="237"/>
      <c r="G34" s="235"/>
      <c r="H34" s="235"/>
      <c r="I34" s="235"/>
      <c r="J34" s="235"/>
      <c r="K34" s="235"/>
      <c r="L34" s="235"/>
      <c r="M34" s="235"/>
      <c r="N34" s="235"/>
      <c r="O34" s="235"/>
      <c r="P34" s="235"/>
      <c r="Q34" s="235"/>
      <c r="R34" s="235"/>
      <c r="S34" s="212"/>
    </row>
    <row r="35" spans="1:19" ht="24" customHeight="1" x14ac:dyDescent="0.35">
      <c r="A35" s="157"/>
      <c r="B35" s="236"/>
      <c r="C35" s="292" t="s">
        <v>507</v>
      </c>
      <c r="D35" s="62"/>
      <c r="E35" s="234"/>
      <c r="F35" s="237"/>
      <c r="G35" s="235"/>
      <c r="H35" s="235"/>
      <c r="I35" s="235"/>
      <c r="J35" s="235"/>
      <c r="K35" s="235"/>
      <c r="L35" s="235"/>
      <c r="M35" s="235"/>
      <c r="N35" s="235"/>
      <c r="O35" s="235"/>
      <c r="P35" s="235"/>
      <c r="Q35" s="235"/>
      <c r="R35" s="235"/>
      <c r="S35" s="212"/>
    </row>
    <row r="36" spans="1:19" ht="24" customHeight="1" x14ac:dyDescent="0.35">
      <c r="A36" s="157"/>
      <c r="B36" s="233"/>
      <c r="D36" s="62"/>
      <c r="E36" s="234"/>
      <c r="F36" s="237"/>
      <c r="G36" s="235"/>
      <c r="H36" s="235"/>
      <c r="I36" s="235"/>
      <c r="J36" s="235"/>
      <c r="K36" s="235"/>
      <c r="L36" s="235"/>
      <c r="M36" s="235"/>
      <c r="N36" s="235"/>
      <c r="O36" s="235"/>
      <c r="P36" s="235"/>
      <c r="Q36" s="235"/>
      <c r="R36" s="235"/>
      <c r="S36" s="212"/>
    </row>
    <row r="37" spans="1:19" ht="24" customHeight="1" x14ac:dyDescent="0.35">
      <c r="A37" s="98" t="s">
        <v>69</v>
      </c>
      <c r="B37" s="98">
        <v>1</v>
      </c>
      <c r="C37" s="242"/>
      <c r="D37" s="297">
        <f>D10</f>
        <v>2600000</v>
      </c>
      <c r="E37" s="243"/>
      <c r="F37" s="244"/>
      <c r="G37" s="179"/>
      <c r="H37" s="179"/>
      <c r="I37" s="179"/>
      <c r="J37" s="179"/>
      <c r="K37" s="179"/>
      <c r="L37" s="179"/>
      <c r="M37" s="179"/>
      <c r="N37" s="179"/>
      <c r="O37" s="179"/>
      <c r="P37" s="179"/>
      <c r="Q37" s="179"/>
      <c r="R37" s="179"/>
      <c r="S37" s="179"/>
    </row>
    <row r="38" spans="1:19" x14ac:dyDescent="0.35">
      <c r="E38" s="283"/>
      <c r="F38" s="283"/>
    </row>
    <row r="39" spans="1:19" x14ac:dyDescent="0.35">
      <c r="B39" s="9" t="s">
        <v>452</v>
      </c>
      <c r="E39" s="283"/>
      <c r="F39" s="283"/>
    </row>
    <row r="40" spans="1:19" x14ac:dyDescent="0.35">
      <c r="E40" s="283"/>
      <c r="F40" s="283"/>
    </row>
    <row r="41" spans="1:19" x14ac:dyDescent="0.35">
      <c r="E41" s="283"/>
      <c r="F41" s="283"/>
    </row>
    <row r="42" spans="1:19" x14ac:dyDescent="0.35">
      <c r="E42" s="283"/>
      <c r="F42" s="283"/>
    </row>
    <row r="43" spans="1:19" x14ac:dyDescent="0.35">
      <c r="E43" s="283"/>
      <c r="F43" s="283"/>
    </row>
    <row r="44" spans="1:19" x14ac:dyDescent="0.35">
      <c r="E44" s="283"/>
      <c r="F44" s="283"/>
    </row>
    <row r="45" spans="1:19" x14ac:dyDescent="0.35">
      <c r="E45" s="283"/>
      <c r="F45" s="283"/>
    </row>
    <row r="46" spans="1:19" x14ac:dyDescent="0.35">
      <c r="E46" s="283"/>
      <c r="F46" s="283"/>
    </row>
    <row r="47" spans="1:19" x14ac:dyDescent="0.35">
      <c r="S47" s="243" t="s">
        <v>199</v>
      </c>
    </row>
    <row r="48" spans="1:19" ht="24" customHeight="1" x14ac:dyDescent="0.35">
      <c r="A48" s="374" t="s">
        <v>454</v>
      </c>
      <c r="B48" s="374"/>
      <c r="C48" s="374"/>
      <c r="D48" s="374"/>
      <c r="E48" s="374"/>
      <c r="F48" s="374"/>
      <c r="G48" s="374"/>
      <c r="H48" s="374"/>
      <c r="I48" s="374"/>
      <c r="J48" s="374"/>
      <c r="K48" s="374"/>
      <c r="L48" s="374"/>
      <c r="M48" s="374"/>
      <c r="N48" s="374"/>
      <c r="O48" s="374"/>
      <c r="P48" s="374"/>
      <c r="Q48" s="374"/>
      <c r="R48" s="374"/>
    </row>
    <row r="49" spans="1:19" ht="24" customHeight="1" x14ac:dyDescent="0.35">
      <c r="A49" s="374" t="s">
        <v>455</v>
      </c>
      <c r="B49" s="374"/>
      <c r="C49" s="374"/>
      <c r="D49" s="374"/>
      <c r="E49" s="374"/>
      <c r="F49" s="374"/>
      <c r="G49" s="282"/>
      <c r="H49" s="282"/>
      <c r="I49" s="282"/>
      <c r="J49" s="282"/>
      <c r="K49" s="282"/>
      <c r="L49" s="282"/>
      <c r="M49" s="282"/>
      <c r="N49" s="282"/>
      <c r="O49" s="282"/>
      <c r="P49" s="282"/>
      <c r="Q49" s="282"/>
      <c r="R49" s="282"/>
    </row>
    <row r="50" spans="1:19" ht="24" customHeight="1" x14ac:dyDescent="0.35">
      <c r="A50" s="284"/>
      <c r="B50" s="100" t="s">
        <v>403</v>
      </c>
      <c r="C50" s="100"/>
      <c r="D50" s="230"/>
      <c r="E50" s="284"/>
      <c r="F50" s="284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</row>
    <row r="51" spans="1:19" ht="24" customHeight="1" x14ac:dyDescent="0.35">
      <c r="A51" s="375" t="s">
        <v>1</v>
      </c>
      <c r="B51" s="377" t="s">
        <v>123</v>
      </c>
      <c r="C51" s="375" t="s">
        <v>118</v>
      </c>
      <c r="D51" s="379" t="s">
        <v>117</v>
      </c>
      <c r="E51" s="381" t="s">
        <v>25</v>
      </c>
      <c r="F51" s="383" t="s">
        <v>116</v>
      </c>
      <c r="G51" s="385" t="s">
        <v>378</v>
      </c>
      <c r="H51" s="385"/>
      <c r="I51" s="385"/>
      <c r="J51" s="385" t="s">
        <v>447</v>
      </c>
      <c r="K51" s="385"/>
      <c r="L51" s="385"/>
      <c r="M51" s="385"/>
      <c r="N51" s="385"/>
      <c r="O51" s="385"/>
      <c r="P51" s="385"/>
      <c r="Q51" s="385"/>
      <c r="R51" s="385"/>
      <c r="S51" s="231" t="s">
        <v>318</v>
      </c>
    </row>
    <row r="52" spans="1:19" ht="21" customHeight="1" x14ac:dyDescent="0.35">
      <c r="A52" s="376"/>
      <c r="B52" s="378"/>
      <c r="C52" s="376"/>
      <c r="D52" s="380"/>
      <c r="E52" s="382"/>
      <c r="F52" s="384"/>
      <c r="G52" s="158" t="s">
        <v>3</v>
      </c>
      <c r="H52" s="158" t="s">
        <v>4</v>
      </c>
      <c r="I52" s="158" t="s">
        <v>5</v>
      </c>
      <c r="J52" s="158" t="s">
        <v>6</v>
      </c>
      <c r="K52" s="158" t="s">
        <v>7</v>
      </c>
      <c r="L52" s="158" t="s">
        <v>8</v>
      </c>
      <c r="M52" s="158" t="s">
        <v>9</v>
      </c>
      <c r="N52" s="158" t="s">
        <v>10</v>
      </c>
      <c r="O52" s="158" t="s">
        <v>11</v>
      </c>
      <c r="P52" s="158" t="s">
        <v>12</v>
      </c>
      <c r="Q52" s="158" t="s">
        <v>13</v>
      </c>
      <c r="R52" s="158" t="s">
        <v>14</v>
      </c>
      <c r="S52" s="191" t="s">
        <v>319</v>
      </c>
    </row>
    <row r="53" spans="1:19" ht="24" customHeight="1" x14ac:dyDescent="0.35">
      <c r="A53" s="232">
        <v>1</v>
      </c>
      <c r="B53" s="236" t="s">
        <v>457</v>
      </c>
      <c r="C53" s="236" t="s">
        <v>476</v>
      </c>
      <c r="D53" s="62">
        <v>215700</v>
      </c>
      <c r="E53" s="234" t="s">
        <v>472</v>
      </c>
      <c r="F53" s="14" t="s">
        <v>20</v>
      </c>
      <c r="G53" s="235"/>
      <c r="H53" s="235"/>
      <c r="I53" s="235"/>
      <c r="J53" s="235"/>
      <c r="K53" s="235"/>
      <c r="L53" s="235"/>
      <c r="M53" s="235"/>
      <c r="N53" s="235"/>
      <c r="O53" s="235"/>
      <c r="P53" s="235"/>
      <c r="Q53" s="235"/>
      <c r="R53" s="235"/>
      <c r="S53" s="211" t="s">
        <v>475</v>
      </c>
    </row>
    <row r="54" spans="1:19" ht="24" customHeight="1" x14ac:dyDescent="0.35">
      <c r="A54" s="157"/>
      <c r="B54" s="236" t="s">
        <v>458</v>
      </c>
      <c r="C54" s="292" t="s">
        <v>477</v>
      </c>
      <c r="D54" s="62"/>
      <c r="E54" s="234" t="s">
        <v>473</v>
      </c>
      <c r="F54" s="14"/>
      <c r="G54" s="235"/>
      <c r="H54" s="235"/>
      <c r="I54" s="235"/>
      <c r="J54" s="235"/>
      <c r="K54" s="235"/>
      <c r="L54" s="235"/>
      <c r="M54" s="235"/>
      <c r="N54" s="235"/>
      <c r="O54" s="235"/>
      <c r="P54" s="235"/>
      <c r="Q54" s="235"/>
      <c r="R54" s="235"/>
      <c r="S54" s="211">
        <v>2569</v>
      </c>
    </row>
    <row r="55" spans="1:19" ht="24" customHeight="1" x14ac:dyDescent="0.35">
      <c r="A55" s="157"/>
      <c r="B55" s="236" t="s">
        <v>459</v>
      </c>
      <c r="C55" s="84" t="s">
        <v>478</v>
      </c>
      <c r="D55" s="62"/>
      <c r="E55" s="234" t="s">
        <v>474</v>
      </c>
      <c r="F55" s="237"/>
      <c r="G55" s="235"/>
      <c r="H55" s="235"/>
      <c r="I55" s="235"/>
      <c r="J55" s="235"/>
      <c r="K55" s="235"/>
      <c r="L55" s="235"/>
      <c r="M55" s="235"/>
      <c r="N55" s="235"/>
      <c r="O55" s="235"/>
      <c r="P55" s="235"/>
      <c r="Q55" s="235"/>
      <c r="R55" s="235"/>
      <c r="S55" s="212"/>
    </row>
    <row r="56" spans="1:19" ht="24" customHeight="1" x14ac:dyDescent="0.35">
      <c r="A56" s="157"/>
      <c r="B56" s="236" t="s">
        <v>460</v>
      </c>
      <c r="C56" s="84" t="s">
        <v>479</v>
      </c>
      <c r="D56" s="62"/>
      <c r="E56" s="234"/>
      <c r="F56" s="237"/>
      <c r="G56" s="235"/>
      <c r="H56" s="235"/>
      <c r="I56" s="235"/>
      <c r="J56" s="235"/>
      <c r="K56" s="235"/>
      <c r="L56" s="235"/>
      <c r="M56" s="235"/>
      <c r="N56" s="235"/>
      <c r="O56" s="235"/>
      <c r="P56" s="235"/>
      <c r="Q56" s="235"/>
      <c r="R56" s="235"/>
      <c r="S56" s="212"/>
    </row>
    <row r="57" spans="1:19" ht="24" customHeight="1" x14ac:dyDescent="0.35">
      <c r="A57" s="157"/>
      <c r="B57" s="233"/>
      <c r="C57" s="293" t="s">
        <v>480</v>
      </c>
      <c r="D57" s="62"/>
      <c r="E57" s="234"/>
      <c r="F57" s="237"/>
      <c r="G57" s="235"/>
      <c r="H57" s="235"/>
      <c r="I57" s="235"/>
      <c r="J57" s="235"/>
      <c r="K57" s="235"/>
      <c r="L57" s="235"/>
      <c r="M57" s="235"/>
      <c r="N57" s="235"/>
      <c r="O57" s="235"/>
      <c r="P57" s="235"/>
      <c r="Q57" s="235"/>
      <c r="R57" s="235"/>
      <c r="S57" s="212"/>
    </row>
    <row r="58" spans="1:19" ht="24" customHeight="1" x14ac:dyDescent="0.35">
      <c r="A58" s="130"/>
      <c r="B58" s="238"/>
      <c r="C58" s="240" t="s">
        <v>481</v>
      </c>
      <c r="D58" s="136"/>
      <c r="E58" s="294"/>
      <c r="F58" s="240"/>
      <c r="G58" s="241"/>
      <c r="H58" s="241"/>
      <c r="I58" s="241"/>
      <c r="J58" s="241"/>
      <c r="K58" s="241"/>
      <c r="L58" s="241"/>
      <c r="M58" s="241"/>
      <c r="N58" s="241"/>
      <c r="O58" s="241"/>
      <c r="P58" s="241"/>
      <c r="Q58" s="241"/>
      <c r="R58" s="241"/>
      <c r="S58" s="295"/>
    </row>
    <row r="59" spans="1:19" ht="7.5" customHeight="1" x14ac:dyDescent="0.35">
      <c r="A59" s="232"/>
      <c r="B59" s="233"/>
      <c r="C59" s="237"/>
      <c r="D59" s="62"/>
      <c r="E59" s="234"/>
      <c r="F59" s="237"/>
      <c r="G59" s="235"/>
      <c r="H59" s="235"/>
      <c r="I59" s="235"/>
      <c r="J59" s="235"/>
      <c r="K59" s="235"/>
      <c r="L59" s="235"/>
      <c r="M59" s="235"/>
      <c r="N59" s="235"/>
      <c r="O59" s="235"/>
      <c r="P59" s="235"/>
      <c r="Q59" s="235"/>
      <c r="R59" s="235"/>
      <c r="S59" s="212"/>
    </row>
    <row r="60" spans="1:19" ht="24" customHeight="1" x14ac:dyDescent="0.35">
      <c r="A60" s="232">
        <v>2</v>
      </c>
      <c r="B60" s="236" t="s">
        <v>482</v>
      </c>
      <c r="C60" s="236" t="s">
        <v>476</v>
      </c>
      <c r="D60" s="62">
        <v>182400</v>
      </c>
      <c r="E60" s="234" t="s">
        <v>472</v>
      </c>
      <c r="F60" s="14" t="s">
        <v>20</v>
      </c>
      <c r="G60" s="235"/>
      <c r="H60" s="235"/>
      <c r="I60" s="235"/>
      <c r="J60" s="235"/>
      <c r="K60" s="235"/>
      <c r="L60" s="235"/>
      <c r="M60" s="235"/>
      <c r="N60" s="235"/>
      <c r="O60" s="235"/>
      <c r="P60" s="235"/>
      <c r="Q60" s="235"/>
      <c r="R60" s="235"/>
      <c r="S60" s="211" t="s">
        <v>475</v>
      </c>
    </row>
    <row r="61" spans="1:19" ht="24" customHeight="1" x14ac:dyDescent="0.35">
      <c r="A61" s="157"/>
      <c r="B61" s="236" t="s">
        <v>458</v>
      </c>
      <c r="C61" s="292" t="s">
        <v>477</v>
      </c>
      <c r="D61" s="62"/>
      <c r="E61" s="234" t="s">
        <v>473</v>
      </c>
      <c r="F61" s="14"/>
      <c r="G61" s="235"/>
      <c r="H61" s="235"/>
      <c r="I61" s="235"/>
      <c r="J61" s="235"/>
      <c r="K61" s="235"/>
      <c r="L61" s="235"/>
      <c r="M61" s="235"/>
      <c r="N61" s="235"/>
      <c r="O61" s="235"/>
      <c r="P61" s="235"/>
      <c r="Q61" s="235"/>
      <c r="R61" s="235"/>
      <c r="S61" s="211">
        <v>2569</v>
      </c>
    </row>
    <row r="62" spans="1:19" ht="24" customHeight="1" x14ac:dyDescent="0.35">
      <c r="A62" s="157"/>
      <c r="B62" s="236" t="s">
        <v>483</v>
      </c>
      <c r="C62" s="84" t="s">
        <v>486</v>
      </c>
      <c r="D62" s="62"/>
      <c r="E62" s="234" t="s">
        <v>484</v>
      </c>
      <c r="F62" s="237"/>
      <c r="G62" s="235"/>
      <c r="H62" s="235"/>
      <c r="I62" s="235"/>
      <c r="J62" s="235"/>
      <c r="K62" s="235"/>
      <c r="L62" s="235"/>
      <c r="M62" s="235"/>
      <c r="N62" s="235"/>
      <c r="O62" s="235"/>
      <c r="P62" s="235"/>
      <c r="Q62" s="235"/>
      <c r="R62" s="235"/>
      <c r="S62" s="212"/>
    </row>
    <row r="63" spans="1:19" ht="24" customHeight="1" x14ac:dyDescent="0.35">
      <c r="A63" s="157"/>
      <c r="B63" s="236" t="s">
        <v>460</v>
      </c>
      <c r="C63" s="84" t="s">
        <v>485</v>
      </c>
      <c r="D63" s="62"/>
      <c r="E63" s="234"/>
      <c r="F63" s="237"/>
      <c r="G63" s="235"/>
      <c r="H63" s="235"/>
      <c r="I63" s="235"/>
      <c r="J63" s="235"/>
      <c r="K63" s="235"/>
      <c r="L63" s="235"/>
      <c r="M63" s="235"/>
      <c r="N63" s="235"/>
      <c r="O63" s="235"/>
      <c r="P63" s="235"/>
      <c r="Q63" s="235"/>
      <c r="R63" s="235"/>
      <c r="S63" s="212"/>
    </row>
    <row r="64" spans="1:19" ht="24" customHeight="1" x14ac:dyDescent="0.35">
      <c r="A64" s="157"/>
      <c r="B64" s="233"/>
      <c r="C64" s="293" t="s">
        <v>480</v>
      </c>
      <c r="D64" s="62"/>
      <c r="E64" s="234"/>
      <c r="F64" s="237"/>
      <c r="G64" s="235"/>
      <c r="H64" s="235"/>
      <c r="I64" s="235"/>
      <c r="J64" s="235"/>
      <c r="K64" s="235"/>
      <c r="L64" s="235"/>
      <c r="M64" s="235"/>
      <c r="N64" s="235"/>
      <c r="O64" s="235"/>
      <c r="P64" s="235"/>
      <c r="Q64" s="235"/>
      <c r="R64" s="235"/>
      <c r="S64" s="212"/>
    </row>
    <row r="65" spans="1:19" ht="24" customHeight="1" x14ac:dyDescent="0.35">
      <c r="A65" s="157"/>
      <c r="B65" s="233"/>
      <c r="C65" s="237" t="s">
        <v>481</v>
      </c>
      <c r="D65" s="62"/>
      <c r="E65" s="234"/>
      <c r="F65" s="237"/>
      <c r="G65" s="235"/>
      <c r="H65" s="235"/>
      <c r="I65" s="235"/>
      <c r="J65" s="235"/>
      <c r="K65" s="235"/>
      <c r="L65" s="235"/>
      <c r="M65" s="235"/>
      <c r="N65" s="235"/>
      <c r="O65" s="235"/>
      <c r="P65" s="235"/>
      <c r="Q65" s="235"/>
      <c r="R65" s="235"/>
      <c r="S65" s="212"/>
    </row>
    <row r="66" spans="1:19" ht="24" customHeight="1" x14ac:dyDescent="0.35">
      <c r="A66" s="98" t="s">
        <v>69</v>
      </c>
      <c r="B66" s="98">
        <v>2</v>
      </c>
      <c r="C66" s="242"/>
      <c r="D66" s="95">
        <f>D53+D60</f>
        <v>398100</v>
      </c>
      <c r="E66" s="243"/>
      <c r="F66" s="244"/>
      <c r="G66" s="179"/>
      <c r="H66" s="179"/>
      <c r="I66" s="179"/>
      <c r="J66" s="179"/>
      <c r="K66" s="179"/>
      <c r="L66" s="179"/>
      <c r="M66" s="179"/>
      <c r="N66" s="179"/>
      <c r="O66" s="179"/>
      <c r="P66" s="179"/>
      <c r="Q66" s="179"/>
      <c r="R66" s="179"/>
      <c r="S66" s="179"/>
    </row>
    <row r="68" spans="1:19" x14ac:dyDescent="0.35">
      <c r="B68" s="9" t="s">
        <v>452</v>
      </c>
    </row>
  </sheetData>
  <mergeCells count="34">
    <mergeCell ref="G8:I8"/>
    <mergeCell ref="J8:R8"/>
    <mergeCell ref="A8:A9"/>
    <mergeCell ref="B8:B9"/>
    <mergeCell ref="C8:C9"/>
    <mergeCell ref="D8:D9"/>
    <mergeCell ref="E8:E9"/>
    <mergeCell ref="F8:F9"/>
    <mergeCell ref="A6:F6"/>
    <mergeCell ref="P1:R1"/>
    <mergeCell ref="A2:S2"/>
    <mergeCell ref="A3:S3"/>
    <mergeCell ref="A4:S4"/>
    <mergeCell ref="A5:R5"/>
    <mergeCell ref="A48:R48"/>
    <mergeCell ref="A49:F49"/>
    <mergeCell ref="A51:A52"/>
    <mergeCell ref="B51:B52"/>
    <mergeCell ref="C51:C52"/>
    <mergeCell ref="D51:D52"/>
    <mergeCell ref="E51:E52"/>
    <mergeCell ref="F51:F52"/>
    <mergeCell ref="G51:I51"/>
    <mergeCell ref="J51:R51"/>
    <mergeCell ref="A25:R25"/>
    <mergeCell ref="A26:F26"/>
    <mergeCell ref="A28:A29"/>
    <mergeCell ref="B28:B29"/>
    <mergeCell ref="C28:C29"/>
    <mergeCell ref="D28:D29"/>
    <mergeCell ref="E28:E29"/>
    <mergeCell ref="F28:F29"/>
    <mergeCell ref="G28:I28"/>
    <mergeCell ref="J28:R28"/>
  </mergeCells>
  <pageMargins left="0.39370078740157483" right="0.39370078740157483" top="0.98425196850393704" bottom="0.39370078740157483" header="0.51181102362204722" footer="0.31496062992125984"/>
  <pageSetup paperSize="9" scale="95" firstPageNumber="13" orientation="landscape" useFirstPageNumber="1" r:id="rId1"/>
  <headerFooter alignWithMargins="0">
    <oddFooter>&amp;L&amp;"TH SarabunPSK,ธรรมดา"&amp;16แผนการดำเนินงาน ประจำปีงบประมาณ พ.ศ.2569&amp;C&amp;"TH SarabunPSK,ธรรมดา"&amp;16&amp;P&amp;R&amp;"TH SarabunPSK,ธรรมดา"&amp;16ยุทธศาสตร์ที่ 2 การพัฒนาระบบโครงสร้างพื้นฐานและระบบโลจิสติกส์ (ผด.02)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BEE6D-ABD3-4FF7-97BD-0E06891CE06E}">
  <sheetPr>
    <tabColor rgb="FFC00000"/>
  </sheetPr>
  <dimension ref="A1:U225"/>
  <sheetViews>
    <sheetView view="pageBreakPreview" zoomScaleNormal="100" zoomScaleSheetLayoutView="100" workbookViewId="0">
      <selection activeCell="C11" sqref="C11"/>
    </sheetView>
  </sheetViews>
  <sheetFormatPr defaultRowHeight="21" x14ac:dyDescent="0.35"/>
  <cols>
    <col min="1" max="1" width="6" style="2" customWidth="1"/>
    <col min="2" max="2" width="23.5703125" style="2" customWidth="1"/>
    <col min="3" max="3" width="32.140625" style="2" customWidth="1"/>
    <col min="4" max="4" width="10.85546875" style="2" customWidth="1"/>
    <col min="5" max="5" width="10.28515625" style="183" customWidth="1"/>
    <col min="6" max="6" width="12.42578125" style="183" customWidth="1"/>
    <col min="7" max="12" width="3.5703125" style="2" customWidth="1"/>
    <col min="13" max="13" width="4" style="2" customWidth="1"/>
    <col min="14" max="18" width="3.5703125" style="2" customWidth="1"/>
    <col min="19" max="19" width="10.7109375" style="2" customWidth="1"/>
    <col min="20" max="16384" width="9.140625" style="2"/>
  </cols>
  <sheetData>
    <row r="1" spans="1:19" ht="22.5" customHeight="1" x14ac:dyDescent="0.35">
      <c r="P1" s="365"/>
      <c r="Q1" s="365"/>
      <c r="R1" s="365"/>
      <c r="S1" s="90" t="s">
        <v>199</v>
      </c>
    </row>
    <row r="2" spans="1:19" x14ac:dyDescent="0.35">
      <c r="A2" s="364" t="s">
        <v>205</v>
      </c>
      <c r="B2" s="364"/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</row>
    <row r="3" spans="1:19" x14ac:dyDescent="0.35">
      <c r="A3" s="364" t="s">
        <v>444</v>
      </c>
      <c r="B3" s="364"/>
      <c r="C3" s="364"/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</row>
    <row r="4" spans="1:19" x14ac:dyDescent="0.35">
      <c r="A4" s="364" t="s">
        <v>0</v>
      </c>
      <c r="B4" s="364"/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4"/>
      <c r="P4" s="364"/>
      <c r="Q4" s="364"/>
      <c r="R4" s="364"/>
      <c r="S4" s="364"/>
    </row>
    <row r="5" spans="1:19" ht="24" customHeight="1" x14ac:dyDescent="0.35">
      <c r="A5" s="366" t="s">
        <v>613</v>
      </c>
      <c r="B5" s="366"/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6"/>
      <c r="O5" s="366"/>
      <c r="P5" s="366"/>
      <c r="Q5" s="366"/>
      <c r="R5" s="366"/>
    </row>
    <row r="6" spans="1:19" ht="24" customHeight="1" x14ac:dyDescent="0.35">
      <c r="A6" s="366" t="s">
        <v>614</v>
      </c>
      <c r="B6" s="366"/>
      <c r="C6" s="366"/>
      <c r="D6" s="366"/>
      <c r="E6" s="366"/>
      <c r="F6" s="366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</row>
    <row r="7" spans="1:19" ht="24" customHeight="1" x14ac:dyDescent="0.35">
      <c r="A7" s="181"/>
      <c r="B7" s="1" t="s">
        <v>212</v>
      </c>
      <c r="C7" s="1"/>
      <c r="D7" s="23"/>
      <c r="E7" s="181"/>
      <c r="F7" s="18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9" ht="24" customHeight="1" x14ac:dyDescent="0.35">
      <c r="A8" s="354" t="s">
        <v>1</v>
      </c>
      <c r="B8" s="356" t="s">
        <v>123</v>
      </c>
      <c r="C8" s="354" t="s">
        <v>118</v>
      </c>
      <c r="D8" s="367" t="s">
        <v>117</v>
      </c>
      <c r="E8" s="369" t="s">
        <v>25</v>
      </c>
      <c r="F8" s="371" t="s">
        <v>116</v>
      </c>
      <c r="G8" s="373" t="s">
        <v>378</v>
      </c>
      <c r="H8" s="373"/>
      <c r="I8" s="373"/>
      <c r="J8" s="373" t="s">
        <v>447</v>
      </c>
      <c r="K8" s="373"/>
      <c r="L8" s="373"/>
      <c r="M8" s="373"/>
      <c r="N8" s="373"/>
      <c r="O8" s="373"/>
      <c r="P8" s="373"/>
      <c r="Q8" s="373"/>
      <c r="R8" s="373"/>
      <c r="S8" s="187" t="s">
        <v>318</v>
      </c>
    </row>
    <row r="9" spans="1:19" ht="21" customHeight="1" x14ac:dyDescent="0.35">
      <c r="A9" s="355"/>
      <c r="B9" s="358"/>
      <c r="C9" s="355"/>
      <c r="D9" s="368"/>
      <c r="E9" s="370"/>
      <c r="F9" s="372"/>
      <c r="G9" s="71" t="s">
        <v>3</v>
      </c>
      <c r="H9" s="71" t="s">
        <v>4</v>
      </c>
      <c r="I9" s="71" t="s">
        <v>5</v>
      </c>
      <c r="J9" s="71" t="s">
        <v>6</v>
      </c>
      <c r="K9" s="71" t="s">
        <v>7</v>
      </c>
      <c r="L9" s="71" t="s">
        <v>8</v>
      </c>
      <c r="M9" s="71" t="s">
        <v>9</v>
      </c>
      <c r="N9" s="71" t="s">
        <v>10</v>
      </c>
      <c r="O9" s="71" t="s">
        <v>11</v>
      </c>
      <c r="P9" s="71" t="s">
        <v>12</v>
      </c>
      <c r="Q9" s="71" t="s">
        <v>13</v>
      </c>
      <c r="R9" s="71" t="s">
        <v>14</v>
      </c>
      <c r="S9" s="109" t="s">
        <v>319</v>
      </c>
    </row>
    <row r="10" spans="1:19" ht="24" customHeight="1" x14ac:dyDescent="0.35">
      <c r="A10" s="51">
        <v>1</v>
      </c>
      <c r="B10" s="5" t="s">
        <v>91</v>
      </c>
      <c r="C10" s="9" t="s">
        <v>92</v>
      </c>
      <c r="D10" s="18">
        <v>5000</v>
      </c>
      <c r="E10" s="4" t="s">
        <v>434</v>
      </c>
      <c r="F10" s="14" t="s">
        <v>16</v>
      </c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4" t="s">
        <v>334</v>
      </c>
    </row>
    <row r="11" spans="1:19" ht="24" customHeight="1" x14ac:dyDescent="0.35">
      <c r="A11" s="14"/>
      <c r="B11" s="5" t="s">
        <v>85</v>
      </c>
      <c r="C11" s="17" t="s">
        <v>76</v>
      </c>
      <c r="D11" s="18"/>
      <c r="E11" s="4" t="s">
        <v>22</v>
      </c>
      <c r="F11" s="14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4">
        <v>2569</v>
      </c>
    </row>
    <row r="12" spans="1:19" ht="24" customHeight="1" x14ac:dyDescent="0.35">
      <c r="A12" s="14"/>
      <c r="B12" s="17"/>
      <c r="C12" s="5" t="s">
        <v>508</v>
      </c>
      <c r="D12" s="18"/>
      <c r="E12" s="4" t="s">
        <v>23</v>
      </c>
      <c r="F12" s="14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</row>
    <row r="13" spans="1:19" ht="24" customHeight="1" x14ac:dyDescent="0.35">
      <c r="A13" s="14"/>
      <c r="B13" s="5"/>
      <c r="C13" s="5" t="s">
        <v>126</v>
      </c>
      <c r="D13" s="57"/>
      <c r="E13" s="4" t="s">
        <v>2</v>
      </c>
      <c r="F13" s="4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</row>
    <row r="14" spans="1:19" ht="24" customHeight="1" x14ac:dyDescent="0.35">
      <c r="A14" s="20"/>
      <c r="B14" s="37"/>
      <c r="C14" s="59"/>
      <c r="D14" s="21"/>
      <c r="E14" s="270" t="s">
        <v>24</v>
      </c>
      <c r="F14" s="20"/>
      <c r="G14" s="20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</row>
    <row r="15" spans="1:19" ht="24" customHeight="1" x14ac:dyDescent="0.35">
      <c r="A15" s="14">
        <v>2</v>
      </c>
      <c r="B15" s="79" t="s">
        <v>77</v>
      </c>
      <c r="C15" s="79" t="s">
        <v>78</v>
      </c>
      <c r="D15" s="80">
        <v>5000</v>
      </c>
      <c r="E15" s="14" t="s">
        <v>22</v>
      </c>
      <c r="F15" s="14" t="s">
        <v>16</v>
      </c>
      <c r="G15" s="82"/>
      <c r="H15" s="17"/>
      <c r="I15" s="9"/>
      <c r="J15" s="17"/>
      <c r="K15" s="9"/>
      <c r="L15" s="17"/>
      <c r="M15" s="9"/>
      <c r="N15" s="17"/>
      <c r="O15" s="9"/>
      <c r="P15" s="17"/>
      <c r="Q15" s="17"/>
      <c r="R15" s="17"/>
      <c r="S15" s="14" t="s">
        <v>334</v>
      </c>
    </row>
    <row r="16" spans="1:19" ht="24" customHeight="1" x14ac:dyDescent="0.35">
      <c r="A16" s="77"/>
      <c r="B16" s="17" t="s">
        <v>87</v>
      </c>
      <c r="C16" s="5" t="s">
        <v>79</v>
      </c>
      <c r="D16" s="28"/>
      <c r="E16" s="4" t="s">
        <v>80</v>
      </c>
      <c r="F16" s="14"/>
      <c r="G16" s="14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4">
        <v>2569</v>
      </c>
    </row>
    <row r="17" spans="1:21" ht="24" customHeight="1" x14ac:dyDescent="0.35">
      <c r="A17" s="14"/>
      <c r="B17" s="17" t="s">
        <v>24</v>
      </c>
      <c r="C17" s="5" t="s">
        <v>509</v>
      </c>
      <c r="D17" s="27"/>
      <c r="E17" s="4" t="s">
        <v>24</v>
      </c>
      <c r="F17" s="14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</row>
    <row r="18" spans="1:21" ht="24" customHeight="1" x14ac:dyDescent="0.35">
      <c r="A18" s="4"/>
      <c r="B18" s="17"/>
      <c r="C18" s="17" t="s">
        <v>125</v>
      </c>
      <c r="D18" s="43"/>
      <c r="E18" s="4"/>
      <c r="F18" s="4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</row>
    <row r="19" spans="1:21" ht="24" customHeight="1" x14ac:dyDescent="0.35">
      <c r="A19" s="21"/>
      <c r="B19" s="21"/>
      <c r="C19" s="21"/>
      <c r="D19" s="115"/>
      <c r="E19" s="21"/>
      <c r="F19" s="37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</row>
    <row r="20" spans="1:21" ht="24" customHeight="1" x14ac:dyDescent="0.35">
      <c r="D20" s="144"/>
      <c r="E20" s="2"/>
      <c r="F20" s="40"/>
    </row>
    <row r="21" spans="1:21" ht="24" customHeight="1" x14ac:dyDescent="0.35">
      <c r="D21" s="144"/>
      <c r="E21" s="2"/>
      <c r="F21" s="40"/>
    </row>
    <row r="22" spans="1:21" ht="24" customHeight="1" x14ac:dyDescent="0.35">
      <c r="D22" s="144"/>
      <c r="E22" s="2"/>
      <c r="F22" s="40"/>
    </row>
    <row r="23" spans="1:21" ht="24" customHeight="1" x14ac:dyDescent="0.35">
      <c r="D23" s="144"/>
      <c r="E23" s="2"/>
      <c r="F23" s="40"/>
      <c r="P23" s="365"/>
      <c r="Q23" s="365"/>
      <c r="R23" s="365"/>
      <c r="S23" s="90" t="s">
        <v>199</v>
      </c>
    </row>
    <row r="24" spans="1:21" ht="24" customHeight="1" x14ac:dyDescent="0.35">
      <c r="A24" s="366" t="s">
        <v>613</v>
      </c>
      <c r="B24" s="366"/>
      <c r="C24" s="366"/>
      <c r="D24" s="366"/>
      <c r="E24" s="366"/>
      <c r="F24" s="366"/>
      <c r="G24" s="366"/>
      <c r="H24" s="366"/>
      <c r="I24" s="366"/>
      <c r="J24" s="366"/>
      <c r="K24" s="366"/>
      <c r="L24" s="366"/>
      <c r="M24" s="366"/>
      <c r="N24" s="366"/>
      <c r="O24" s="366"/>
      <c r="P24" s="366"/>
      <c r="Q24" s="366"/>
      <c r="R24" s="366"/>
    </row>
    <row r="25" spans="1:21" ht="24" customHeight="1" x14ac:dyDescent="0.35">
      <c r="A25" s="366" t="s">
        <v>614</v>
      </c>
      <c r="B25" s="366"/>
      <c r="C25" s="366"/>
      <c r="D25" s="366"/>
      <c r="E25" s="366"/>
      <c r="F25" s="366"/>
      <c r="G25" s="281"/>
      <c r="H25" s="281"/>
      <c r="I25" s="281"/>
      <c r="J25" s="281"/>
      <c r="K25" s="281"/>
      <c r="L25" s="281"/>
      <c r="M25" s="281"/>
      <c r="N25" s="281"/>
      <c r="O25" s="281"/>
      <c r="P25" s="281"/>
      <c r="Q25" s="281"/>
      <c r="R25" s="281"/>
    </row>
    <row r="26" spans="1:21" ht="24" customHeight="1" x14ac:dyDescent="0.35">
      <c r="A26" s="181"/>
      <c r="B26" s="1" t="s">
        <v>212</v>
      </c>
      <c r="C26" s="1"/>
      <c r="D26" s="23"/>
      <c r="E26" s="181"/>
      <c r="F26" s="18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21" ht="24" customHeight="1" x14ac:dyDescent="0.35">
      <c r="A27" s="354" t="s">
        <v>1</v>
      </c>
      <c r="B27" s="356" t="s">
        <v>123</v>
      </c>
      <c r="C27" s="354" t="s">
        <v>118</v>
      </c>
      <c r="D27" s="367" t="s">
        <v>117</v>
      </c>
      <c r="E27" s="369" t="s">
        <v>25</v>
      </c>
      <c r="F27" s="371" t="s">
        <v>116</v>
      </c>
      <c r="G27" s="373" t="s">
        <v>378</v>
      </c>
      <c r="H27" s="373"/>
      <c r="I27" s="373"/>
      <c r="J27" s="373" t="s">
        <v>447</v>
      </c>
      <c r="K27" s="373"/>
      <c r="L27" s="373"/>
      <c r="M27" s="373"/>
      <c r="N27" s="373"/>
      <c r="O27" s="373"/>
      <c r="P27" s="373"/>
      <c r="Q27" s="373"/>
      <c r="R27" s="373"/>
      <c r="S27" s="187" t="s">
        <v>318</v>
      </c>
    </row>
    <row r="28" spans="1:21" ht="21" customHeight="1" x14ac:dyDescent="0.35">
      <c r="A28" s="355"/>
      <c r="B28" s="358"/>
      <c r="C28" s="355"/>
      <c r="D28" s="368"/>
      <c r="E28" s="370"/>
      <c r="F28" s="372"/>
      <c r="G28" s="71" t="s">
        <v>3</v>
      </c>
      <c r="H28" s="71" t="s">
        <v>4</v>
      </c>
      <c r="I28" s="71" t="s">
        <v>5</v>
      </c>
      <c r="J28" s="71" t="s">
        <v>6</v>
      </c>
      <c r="K28" s="71" t="s">
        <v>7</v>
      </c>
      <c r="L28" s="71" t="s">
        <v>8</v>
      </c>
      <c r="M28" s="71" t="s">
        <v>9</v>
      </c>
      <c r="N28" s="71" t="s">
        <v>10</v>
      </c>
      <c r="O28" s="71" t="s">
        <v>11</v>
      </c>
      <c r="P28" s="71" t="s">
        <v>12</v>
      </c>
      <c r="Q28" s="71" t="s">
        <v>13</v>
      </c>
      <c r="R28" s="71" t="s">
        <v>14</v>
      </c>
      <c r="S28" s="109" t="s">
        <v>319</v>
      </c>
    </row>
    <row r="29" spans="1:21" ht="24" customHeight="1" x14ac:dyDescent="0.35">
      <c r="A29" s="14">
        <v>3</v>
      </c>
      <c r="B29" s="5" t="s">
        <v>175</v>
      </c>
      <c r="C29" s="5" t="s">
        <v>176</v>
      </c>
      <c r="D29" s="27">
        <v>30000</v>
      </c>
      <c r="E29" s="29" t="s">
        <v>88</v>
      </c>
      <c r="F29" s="14" t="s">
        <v>16</v>
      </c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4" t="s">
        <v>321</v>
      </c>
    </row>
    <row r="30" spans="1:21" ht="24" customHeight="1" x14ac:dyDescent="0.35">
      <c r="A30" s="14"/>
      <c r="B30" s="17"/>
      <c r="C30" s="5" t="s">
        <v>177</v>
      </c>
      <c r="D30" s="28"/>
      <c r="E30" s="29" t="s">
        <v>21</v>
      </c>
      <c r="F30" s="14"/>
      <c r="G30" s="14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4">
        <v>2569</v>
      </c>
      <c r="U30" s="207"/>
    </row>
    <row r="31" spans="1:21" ht="24" customHeight="1" x14ac:dyDescent="0.35">
      <c r="A31" s="14"/>
      <c r="B31" s="17"/>
      <c r="C31" s="5" t="s">
        <v>373</v>
      </c>
      <c r="D31" s="27"/>
      <c r="E31" s="29"/>
      <c r="F31" s="14"/>
      <c r="G31" s="14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U31" s="207"/>
    </row>
    <row r="32" spans="1:21" ht="24" customHeight="1" x14ac:dyDescent="0.35">
      <c r="A32" s="14"/>
      <c r="B32" s="5"/>
      <c r="C32" s="5" t="s">
        <v>178</v>
      </c>
      <c r="D32" s="57"/>
      <c r="E32" s="4"/>
      <c r="F32" s="4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U32" s="207"/>
    </row>
    <row r="33" spans="1:21" ht="24" customHeight="1" x14ac:dyDescent="0.35">
      <c r="A33" s="14"/>
      <c r="B33" s="5"/>
      <c r="C33" s="5" t="s">
        <v>52</v>
      </c>
      <c r="D33" s="57"/>
      <c r="E33" s="4"/>
      <c r="F33" s="4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U33" s="207"/>
    </row>
    <row r="34" spans="1:21" ht="24" customHeight="1" x14ac:dyDescent="0.35">
      <c r="A34" s="14"/>
      <c r="B34" s="5"/>
      <c r="C34" s="5" t="s">
        <v>114</v>
      </c>
      <c r="D34" s="57"/>
      <c r="E34" s="4"/>
      <c r="F34" s="4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U34" s="207"/>
    </row>
    <row r="35" spans="1:21" ht="6.75" customHeight="1" x14ac:dyDescent="0.35">
      <c r="A35" s="21"/>
      <c r="B35" s="21"/>
      <c r="C35" s="21"/>
      <c r="D35" s="115"/>
      <c r="E35" s="21"/>
      <c r="F35" s="37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U35" s="207"/>
    </row>
    <row r="36" spans="1:21" ht="24" customHeight="1" x14ac:dyDescent="0.35">
      <c r="A36" s="14">
        <v>4</v>
      </c>
      <c r="B36" s="5" t="s">
        <v>83</v>
      </c>
      <c r="C36" s="82" t="s">
        <v>89</v>
      </c>
      <c r="D36" s="27">
        <v>712800</v>
      </c>
      <c r="E36" s="89" t="s">
        <v>81</v>
      </c>
      <c r="F36" s="14" t="s">
        <v>16</v>
      </c>
      <c r="G36" s="81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4" t="s">
        <v>329</v>
      </c>
      <c r="U36" s="207"/>
    </row>
    <row r="37" spans="1:21" ht="24" customHeight="1" x14ac:dyDescent="0.35">
      <c r="A37" s="14"/>
      <c r="B37" s="5" t="s">
        <v>84</v>
      </c>
      <c r="C37" s="17" t="s">
        <v>90</v>
      </c>
      <c r="D37" s="113"/>
      <c r="E37" s="29" t="s">
        <v>82</v>
      </c>
      <c r="F37" s="14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4">
        <v>2569</v>
      </c>
      <c r="U37" s="207"/>
    </row>
    <row r="38" spans="1:21" ht="24" customHeight="1" x14ac:dyDescent="0.35">
      <c r="A38" s="14"/>
      <c r="B38" s="5"/>
      <c r="C38" s="5" t="s">
        <v>510</v>
      </c>
      <c r="D38" s="113"/>
      <c r="E38" s="14"/>
      <c r="F38" s="14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U38" s="207"/>
    </row>
    <row r="39" spans="1:21" ht="24" customHeight="1" x14ac:dyDescent="0.35">
      <c r="A39" s="20"/>
      <c r="B39" s="21"/>
      <c r="C39" s="7" t="s">
        <v>511</v>
      </c>
      <c r="D39" s="116"/>
      <c r="E39" s="86"/>
      <c r="F39" s="20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U39" s="207"/>
    </row>
    <row r="40" spans="1:21" ht="7.5" customHeight="1" x14ac:dyDescent="0.35">
      <c r="A40" s="14"/>
      <c r="B40" s="17"/>
      <c r="C40" s="5"/>
      <c r="D40" s="113"/>
      <c r="E40" s="4"/>
      <c r="F40" s="14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U40" s="207"/>
    </row>
    <row r="41" spans="1:21" ht="24" customHeight="1" x14ac:dyDescent="0.35">
      <c r="A41" s="14">
        <v>5</v>
      </c>
      <c r="B41" s="17" t="s">
        <v>518</v>
      </c>
      <c r="C41" s="5" t="s">
        <v>520</v>
      </c>
      <c r="D41" s="27">
        <v>20000</v>
      </c>
      <c r="E41" s="4" t="s">
        <v>22</v>
      </c>
      <c r="F41" s="14" t="s">
        <v>16</v>
      </c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4" t="s">
        <v>329</v>
      </c>
      <c r="U41" s="207"/>
    </row>
    <row r="42" spans="1:21" ht="24" customHeight="1" x14ac:dyDescent="0.35">
      <c r="A42" s="14"/>
      <c r="B42" s="17" t="s">
        <v>519</v>
      </c>
      <c r="C42" s="5" t="s">
        <v>521</v>
      </c>
      <c r="D42" s="113"/>
      <c r="E42" s="4" t="s">
        <v>23</v>
      </c>
      <c r="F42" s="14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4">
        <v>2569</v>
      </c>
      <c r="U42" s="207"/>
    </row>
    <row r="43" spans="1:21" ht="24" customHeight="1" x14ac:dyDescent="0.35">
      <c r="A43" s="14"/>
      <c r="B43" s="17"/>
      <c r="C43" s="5" t="s">
        <v>522</v>
      </c>
      <c r="D43" s="113"/>
      <c r="E43" s="4" t="s">
        <v>88</v>
      </c>
      <c r="F43" s="14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U43" s="207"/>
    </row>
    <row r="44" spans="1:21" ht="24" customHeight="1" x14ac:dyDescent="0.35">
      <c r="A44" s="20"/>
      <c r="B44" s="21"/>
      <c r="C44" s="7" t="s">
        <v>131</v>
      </c>
      <c r="D44" s="116"/>
      <c r="E44" s="86" t="s">
        <v>21</v>
      </c>
      <c r="F44" s="20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U44" s="207"/>
    </row>
    <row r="45" spans="1:21" ht="24" customHeight="1" x14ac:dyDescent="0.35">
      <c r="A45" s="10"/>
      <c r="B45" s="9"/>
      <c r="C45" s="8"/>
      <c r="D45" s="209"/>
      <c r="E45" s="210"/>
      <c r="F45" s="10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U45" s="207"/>
    </row>
    <row r="46" spans="1:21" ht="24" customHeight="1" x14ac:dyDescent="0.35">
      <c r="A46" s="9"/>
      <c r="B46" s="9"/>
      <c r="C46" s="8"/>
      <c r="D46" s="145"/>
      <c r="E46" s="9"/>
      <c r="F46" s="38"/>
      <c r="G46" s="9"/>
      <c r="H46" s="9"/>
      <c r="I46" s="9"/>
      <c r="J46" s="9"/>
      <c r="K46" s="9"/>
      <c r="L46" s="9"/>
      <c r="M46" s="9"/>
      <c r="N46" s="9"/>
      <c r="O46" s="9"/>
      <c r="P46" s="365"/>
      <c r="Q46" s="365"/>
      <c r="R46" s="365"/>
      <c r="S46" s="90" t="s">
        <v>199</v>
      </c>
      <c r="U46" s="207"/>
    </row>
    <row r="47" spans="1:21" ht="24" customHeight="1" x14ac:dyDescent="0.35">
      <c r="A47" s="366" t="s">
        <v>613</v>
      </c>
      <c r="B47" s="366"/>
      <c r="C47" s="366"/>
      <c r="D47" s="366"/>
      <c r="E47" s="366"/>
      <c r="F47" s="366"/>
      <c r="G47" s="366"/>
      <c r="H47" s="366"/>
      <c r="I47" s="366"/>
      <c r="J47" s="366"/>
      <c r="K47" s="366"/>
      <c r="L47" s="366"/>
      <c r="M47" s="366"/>
      <c r="N47" s="366"/>
      <c r="O47" s="366"/>
      <c r="P47" s="366"/>
      <c r="Q47" s="366"/>
      <c r="R47" s="366"/>
    </row>
    <row r="48" spans="1:21" ht="24" customHeight="1" x14ac:dyDescent="0.35">
      <c r="A48" s="366" t="s">
        <v>614</v>
      </c>
      <c r="B48" s="366"/>
      <c r="C48" s="366"/>
      <c r="D48" s="366"/>
      <c r="E48" s="366"/>
      <c r="F48" s="366"/>
      <c r="G48" s="281"/>
      <c r="H48" s="281"/>
      <c r="I48" s="281"/>
      <c r="J48" s="281"/>
      <c r="K48" s="281"/>
      <c r="L48" s="281"/>
      <c r="M48" s="281"/>
      <c r="N48" s="281"/>
      <c r="O48" s="281"/>
      <c r="P48" s="281"/>
      <c r="Q48" s="281"/>
      <c r="R48" s="281"/>
    </row>
    <row r="49" spans="1:21" ht="24" customHeight="1" x14ac:dyDescent="0.35">
      <c r="A49" s="181"/>
      <c r="B49" s="1" t="s">
        <v>212</v>
      </c>
      <c r="C49" s="1"/>
      <c r="D49" s="23"/>
      <c r="E49" s="181"/>
      <c r="F49" s="18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U49" s="207"/>
    </row>
    <row r="50" spans="1:21" ht="24" customHeight="1" x14ac:dyDescent="0.35">
      <c r="A50" s="354" t="s">
        <v>1</v>
      </c>
      <c r="B50" s="356" t="s">
        <v>123</v>
      </c>
      <c r="C50" s="354" t="s">
        <v>118</v>
      </c>
      <c r="D50" s="367" t="s">
        <v>117</v>
      </c>
      <c r="E50" s="369" t="s">
        <v>25</v>
      </c>
      <c r="F50" s="371" t="s">
        <v>116</v>
      </c>
      <c r="G50" s="373" t="s">
        <v>378</v>
      </c>
      <c r="H50" s="373"/>
      <c r="I50" s="373"/>
      <c r="J50" s="373" t="s">
        <v>447</v>
      </c>
      <c r="K50" s="373"/>
      <c r="L50" s="373"/>
      <c r="M50" s="373"/>
      <c r="N50" s="373"/>
      <c r="O50" s="373"/>
      <c r="P50" s="373"/>
      <c r="Q50" s="373"/>
      <c r="R50" s="373"/>
      <c r="S50" s="187" t="s">
        <v>318</v>
      </c>
      <c r="U50" s="207"/>
    </row>
    <row r="51" spans="1:21" ht="21" customHeight="1" x14ac:dyDescent="0.35">
      <c r="A51" s="355"/>
      <c r="B51" s="358"/>
      <c r="C51" s="355"/>
      <c r="D51" s="368"/>
      <c r="E51" s="370"/>
      <c r="F51" s="372"/>
      <c r="G51" s="71" t="s">
        <v>3</v>
      </c>
      <c r="H51" s="71" t="s">
        <v>4</v>
      </c>
      <c r="I51" s="71" t="s">
        <v>5</v>
      </c>
      <c r="J51" s="71" t="s">
        <v>6</v>
      </c>
      <c r="K51" s="71" t="s">
        <v>7</v>
      </c>
      <c r="L51" s="71" t="s">
        <v>8</v>
      </c>
      <c r="M51" s="71" t="s">
        <v>9</v>
      </c>
      <c r="N51" s="71" t="s">
        <v>10</v>
      </c>
      <c r="O51" s="71" t="s">
        <v>11</v>
      </c>
      <c r="P51" s="71" t="s">
        <v>12</v>
      </c>
      <c r="Q51" s="71" t="s">
        <v>13</v>
      </c>
      <c r="R51" s="71" t="s">
        <v>14</v>
      </c>
      <c r="S51" s="109" t="s">
        <v>319</v>
      </c>
      <c r="U51" s="207"/>
    </row>
    <row r="52" spans="1:21" ht="24" customHeight="1" x14ac:dyDescent="0.35">
      <c r="A52" s="12">
        <v>6</v>
      </c>
      <c r="B52" s="56" t="s">
        <v>86</v>
      </c>
      <c r="C52" s="56" t="s">
        <v>363</v>
      </c>
      <c r="D52" s="34">
        <v>323470</v>
      </c>
      <c r="E52" s="12" t="s">
        <v>22</v>
      </c>
      <c r="F52" s="12" t="s">
        <v>16</v>
      </c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4" t="s">
        <v>329</v>
      </c>
    </row>
    <row r="53" spans="1:21" ht="24" customHeight="1" x14ac:dyDescent="0.35">
      <c r="A53" s="17"/>
      <c r="B53" s="17" t="s">
        <v>124</v>
      </c>
      <c r="C53" s="5" t="s">
        <v>364</v>
      </c>
      <c r="D53" s="28"/>
      <c r="E53" s="14" t="s">
        <v>23</v>
      </c>
      <c r="F53" s="29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4">
        <v>2569</v>
      </c>
    </row>
    <row r="54" spans="1:21" ht="24" customHeight="1" x14ac:dyDescent="0.35">
      <c r="A54" s="17"/>
      <c r="B54" s="17"/>
      <c r="C54" s="208" t="s">
        <v>368</v>
      </c>
      <c r="D54" s="28"/>
      <c r="E54" s="29" t="s">
        <v>88</v>
      </c>
      <c r="F54" s="14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</row>
    <row r="55" spans="1:21" ht="24" customHeight="1" x14ac:dyDescent="0.35">
      <c r="A55" s="17"/>
      <c r="B55" s="17"/>
      <c r="C55" s="5" t="s">
        <v>512</v>
      </c>
      <c r="D55" s="28"/>
      <c r="E55" s="14" t="s">
        <v>21</v>
      </c>
      <c r="F55" s="14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</row>
    <row r="56" spans="1:21" ht="24" customHeight="1" x14ac:dyDescent="0.35">
      <c r="A56" s="17"/>
      <c r="B56" s="17"/>
      <c r="C56" s="208" t="s">
        <v>367</v>
      </c>
      <c r="D56" s="28"/>
      <c r="E56" s="17"/>
      <c r="F56" s="15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</row>
    <row r="57" spans="1:21" ht="24" customHeight="1" x14ac:dyDescent="0.35">
      <c r="A57" s="17"/>
      <c r="B57" s="17"/>
      <c r="C57" s="8" t="s">
        <v>513</v>
      </c>
      <c r="D57" s="28"/>
      <c r="E57" s="17"/>
      <c r="F57" s="15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</row>
    <row r="58" spans="1:21" ht="24" customHeight="1" x14ac:dyDescent="0.35">
      <c r="A58" s="17"/>
      <c r="B58" s="17"/>
      <c r="C58" s="208" t="s">
        <v>369</v>
      </c>
      <c r="D58" s="28"/>
      <c r="E58" s="14"/>
      <c r="F58" s="15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</row>
    <row r="59" spans="1:21" ht="24" customHeight="1" x14ac:dyDescent="0.35">
      <c r="A59" s="17"/>
      <c r="B59" s="17"/>
      <c r="C59" s="5" t="s">
        <v>514</v>
      </c>
      <c r="D59" s="28"/>
      <c r="E59" s="14"/>
      <c r="F59" s="14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</row>
    <row r="60" spans="1:21" ht="24" customHeight="1" x14ac:dyDescent="0.35">
      <c r="A60" s="17"/>
      <c r="B60" s="17"/>
      <c r="C60" s="208" t="s">
        <v>365</v>
      </c>
      <c r="D60" s="28"/>
      <c r="E60" s="14"/>
      <c r="F60" s="14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</row>
    <row r="61" spans="1:21" ht="24" customHeight="1" x14ac:dyDescent="0.35">
      <c r="A61" s="17"/>
      <c r="B61" s="17"/>
      <c r="C61" s="5" t="s">
        <v>515</v>
      </c>
      <c r="D61" s="17"/>
      <c r="E61" s="14"/>
      <c r="F61" s="14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</row>
    <row r="62" spans="1:21" ht="24" customHeight="1" x14ac:dyDescent="0.35">
      <c r="A62" s="17"/>
      <c r="B62" s="17"/>
      <c r="C62" s="208" t="s">
        <v>366</v>
      </c>
      <c r="D62" s="17"/>
      <c r="E62" s="14"/>
      <c r="F62" s="14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</row>
    <row r="63" spans="1:21" ht="24" customHeight="1" x14ac:dyDescent="0.35">
      <c r="A63" s="17"/>
      <c r="B63" s="17"/>
      <c r="C63" s="208" t="s">
        <v>516</v>
      </c>
      <c r="D63" s="17"/>
      <c r="E63" s="14"/>
      <c r="F63" s="14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</row>
    <row r="64" spans="1:21" ht="24" customHeight="1" x14ac:dyDescent="0.35">
      <c r="A64" s="17"/>
      <c r="B64" s="17"/>
      <c r="C64" s="208" t="s">
        <v>517</v>
      </c>
      <c r="D64" s="17"/>
      <c r="E64" s="14"/>
      <c r="F64" s="14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</row>
    <row r="65" spans="1:21" ht="24" customHeight="1" x14ac:dyDescent="0.35">
      <c r="A65" s="20"/>
      <c r="B65" s="21"/>
      <c r="C65" s="7" t="s">
        <v>384</v>
      </c>
      <c r="D65" s="116"/>
      <c r="E65" s="86"/>
      <c r="F65" s="20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</row>
    <row r="66" spans="1:21" ht="24" customHeight="1" x14ac:dyDescent="0.35">
      <c r="A66" s="92" t="s">
        <v>69</v>
      </c>
      <c r="B66" s="92">
        <v>6</v>
      </c>
      <c r="C66" s="149"/>
      <c r="D66" s="192">
        <f>SUM(D10:D65)</f>
        <v>1096270</v>
      </c>
      <c r="E66" s="91"/>
      <c r="F66" s="94"/>
      <c r="G66" s="91"/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</row>
    <row r="67" spans="1:21" ht="24" customHeight="1" x14ac:dyDescent="0.35"/>
    <row r="68" spans="1:21" ht="24" customHeight="1" x14ac:dyDescent="0.35">
      <c r="A68" s="9"/>
      <c r="B68" s="9"/>
      <c r="C68" s="8"/>
      <c r="D68" s="145"/>
      <c r="E68" s="9"/>
      <c r="F68" s="38"/>
      <c r="G68" s="9"/>
      <c r="H68" s="9"/>
      <c r="I68" s="9"/>
      <c r="J68" s="9"/>
      <c r="K68" s="9"/>
      <c r="L68" s="9"/>
      <c r="M68" s="9"/>
      <c r="N68" s="9"/>
      <c r="O68" s="9"/>
      <c r="P68" s="365"/>
      <c r="Q68" s="365"/>
      <c r="R68" s="365"/>
      <c r="S68" s="90" t="s">
        <v>199</v>
      </c>
    </row>
    <row r="69" spans="1:21" ht="24" customHeight="1" x14ac:dyDescent="0.35">
      <c r="A69" s="366" t="s">
        <v>613</v>
      </c>
      <c r="B69" s="366"/>
      <c r="C69" s="366"/>
      <c r="D69" s="366"/>
      <c r="E69" s="366"/>
      <c r="F69" s="366"/>
      <c r="G69" s="366"/>
      <c r="H69" s="366"/>
      <c r="I69" s="366"/>
      <c r="J69" s="366"/>
      <c r="K69" s="366"/>
      <c r="L69" s="366"/>
      <c r="M69" s="366"/>
      <c r="N69" s="366"/>
      <c r="O69" s="366"/>
      <c r="P69" s="366"/>
      <c r="Q69" s="366"/>
      <c r="R69" s="366"/>
    </row>
    <row r="70" spans="1:21" ht="24" customHeight="1" x14ac:dyDescent="0.35">
      <c r="A70" s="366" t="s">
        <v>615</v>
      </c>
      <c r="B70" s="366"/>
      <c r="C70" s="366"/>
      <c r="D70" s="366"/>
      <c r="E70" s="366"/>
      <c r="F70" s="366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</row>
    <row r="71" spans="1:21" ht="24" customHeight="1" x14ac:dyDescent="0.35">
      <c r="A71" s="181"/>
      <c r="B71" s="1" t="s">
        <v>210</v>
      </c>
      <c r="C71" s="1"/>
      <c r="D71" s="23"/>
      <c r="E71" s="181"/>
      <c r="F71" s="18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21" ht="24" customHeight="1" x14ac:dyDescent="0.35">
      <c r="A72" s="354" t="s">
        <v>1</v>
      </c>
      <c r="B72" s="356" t="s">
        <v>123</v>
      </c>
      <c r="C72" s="354" t="s">
        <v>118</v>
      </c>
      <c r="D72" s="367" t="s">
        <v>117</v>
      </c>
      <c r="E72" s="369" t="s">
        <v>25</v>
      </c>
      <c r="F72" s="371" t="s">
        <v>116</v>
      </c>
      <c r="G72" s="373" t="s">
        <v>378</v>
      </c>
      <c r="H72" s="373"/>
      <c r="I72" s="373"/>
      <c r="J72" s="373" t="s">
        <v>447</v>
      </c>
      <c r="K72" s="373"/>
      <c r="L72" s="373"/>
      <c r="M72" s="373"/>
      <c r="N72" s="373"/>
      <c r="O72" s="373"/>
      <c r="P72" s="373"/>
      <c r="Q72" s="373"/>
      <c r="R72" s="373"/>
      <c r="S72" s="187" t="s">
        <v>318</v>
      </c>
    </row>
    <row r="73" spans="1:21" ht="21" customHeight="1" x14ac:dyDescent="0.35">
      <c r="A73" s="355"/>
      <c r="B73" s="358"/>
      <c r="C73" s="355"/>
      <c r="D73" s="368"/>
      <c r="E73" s="370"/>
      <c r="F73" s="372"/>
      <c r="G73" s="71" t="s">
        <v>3</v>
      </c>
      <c r="H73" s="71" t="s">
        <v>4</v>
      </c>
      <c r="I73" s="71" t="s">
        <v>5</v>
      </c>
      <c r="J73" s="71" t="s">
        <v>6</v>
      </c>
      <c r="K73" s="71" t="s">
        <v>7</v>
      </c>
      <c r="L73" s="71" t="s">
        <v>8</v>
      </c>
      <c r="M73" s="71" t="s">
        <v>9</v>
      </c>
      <c r="N73" s="71" t="s">
        <v>10</v>
      </c>
      <c r="O73" s="71" t="s">
        <v>11</v>
      </c>
      <c r="P73" s="71" t="s">
        <v>12</v>
      </c>
      <c r="Q73" s="71" t="s">
        <v>13</v>
      </c>
      <c r="R73" s="71" t="s">
        <v>14</v>
      </c>
      <c r="S73" s="109" t="s">
        <v>319</v>
      </c>
    </row>
    <row r="74" spans="1:21" ht="24" customHeight="1" x14ac:dyDescent="0.35">
      <c r="A74" s="14">
        <v>1</v>
      </c>
      <c r="B74" s="5" t="s">
        <v>182</v>
      </c>
      <c r="C74" s="5" t="s">
        <v>339</v>
      </c>
      <c r="D74" s="18">
        <v>5000</v>
      </c>
      <c r="E74" s="29" t="s">
        <v>88</v>
      </c>
      <c r="F74" s="14" t="s">
        <v>15</v>
      </c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211" t="s">
        <v>345</v>
      </c>
    </row>
    <row r="75" spans="1:21" ht="24" customHeight="1" x14ac:dyDescent="0.35">
      <c r="A75" s="14"/>
      <c r="B75" s="5" t="s">
        <v>183</v>
      </c>
      <c r="C75" s="17" t="s">
        <v>385</v>
      </c>
      <c r="D75" s="18"/>
      <c r="E75" s="29" t="s">
        <v>21</v>
      </c>
      <c r="F75" s="14" t="s">
        <v>2</v>
      </c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211">
        <v>2569</v>
      </c>
    </row>
    <row r="76" spans="1:21" ht="24" customHeight="1" x14ac:dyDescent="0.35">
      <c r="A76" s="14"/>
      <c r="B76" s="5"/>
      <c r="C76" s="2" t="s">
        <v>75</v>
      </c>
      <c r="D76" s="18"/>
      <c r="E76" s="151"/>
      <c r="F76" s="31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212"/>
    </row>
    <row r="77" spans="1:21" ht="24" customHeight="1" x14ac:dyDescent="0.35">
      <c r="A77" s="147"/>
      <c r="B77" s="189"/>
      <c r="C77" s="17"/>
      <c r="D77" s="190"/>
      <c r="E77" s="151"/>
      <c r="F77" s="31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212"/>
    </row>
    <row r="78" spans="1:21" ht="24" customHeight="1" x14ac:dyDescent="0.35">
      <c r="A78" s="262">
        <v>2</v>
      </c>
      <c r="B78" s="72" t="s">
        <v>129</v>
      </c>
      <c r="C78" s="263" t="s">
        <v>523</v>
      </c>
      <c r="D78" s="264">
        <v>5000</v>
      </c>
      <c r="E78" s="110" t="s">
        <v>88</v>
      </c>
      <c r="F78" s="12" t="s">
        <v>15</v>
      </c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2" t="s">
        <v>329</v>
      </c>
    </row>
    <row r="79" spans="1:21" ht="24" customHeight="1" x14ac:dyDescent="0.35">
      <c r="A79" s="47"/>
      <c r="B79" s="44"/>
      <c r="C79" s="206" t="s">
        <v>524</v>
      </c>
      <c r="D79" s="74"/>
      <c r="E79" s="29" t="s">
        <v>21</v>
      </c>
      <c r="F79" s="14" t="s">
        <v>2</v>
      </c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4">
        <v>2569</v>
      </c>
      <c r="U79" s="11">
        <f>SUM(D70:D73)</f>
        <v>0</v>
      </c>
    </row>
    <row r="80" spans="1:21" ht="24" customHeight="1" x14ac:dyDescent="0.35">
      <c r="A80" s="14"/>
      <c r="B80" s="15"/>
      <c r="C80" s="6" t="s">
        <v>525</v>
      </c>
      <c r="D80" s="70"/>
      <c r="E80" s="156"/>
      <c r="F80" s="226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212"/>
    </row>
    <row r="81" spans="1:19" ht="24" customHeight="1" x14ac:dyDescent="0.35">
      <c r="A81" s="14"/>
      <c r="B81" s="15"/>
      <c r="C81" s="6" t="s">
        <v>526</v>
      </c>
      <c r="D81" s="70"/>
      <c r="E81" s="29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7"/>
    </row>
    <row r="82" spans="1:19" ht="24" customHeight="1" x14ac:dyDescent="0.35">
      <c r="A82" s="14"/>
      <c r="B82" s="15"/>
      <c r="C82" s="6" t="s">
        <v>527</v>
      </c>
      <c r="D82" s="70"/>
      <c r="E82" s="29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7"/>
    </row>
    <row r="83" spans="1:19" ht="24" customHeight="1" x14ac:dyDescent="0.35">
      <c r="A83" s="14"/>
      <c r="B83" s="6"/>
      <c r="C83" s="5" t="s">
        <v>74</v>
      </c>
      <c r="D83" s="70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7"/>
    </row>
    <row r="84" spans="1:19" ht="24" customHeight="1" x14ac:dyDescent="0.35">
      <c r="A84" s="14"/>
      <c r="B84" s="5"/>
      <c r="C84" s="17"/>
      <c r="D84" s="18"/>
      <c r="E84" s="14"/>
      <c r="F84" s="15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</row>
    <row r="85" spans="1:19" ht="24" customHeight="1" x14ac:dyDescent="0.35">
      <c r="A85" s="49"/>
      <c r="B85" s="49"/>
      <c r="C85" s="163"/>
      <c r="D85" s="45"/>
      <c r="E85" s="302"/>
      <c r="F85" s="49"/>
      <c r="G85" s="49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69"/>
    </row>
    <row r="86" spans="1:19" ht="24" customHeight="1" x14ac:dyDescent="0.35">
      <c r="E86" s="287"/>
      <c r="F86" s="287"/>
    </row>
    <row r="87" spans="1:19" ht="24" customHeight="1" x14ac:dyDescent="0.35">
      <c r="E87" s="287"/>
      <c r="F87" s="287"/>
    </row>
    <row r="88" spans="1:19" ht="24" customHeight="1" x14ac:dyDescent="0.35">
      <c r="E88" s="287"/>
      <c r="F88" s="287"/>
    </row>
    <row r="89" spans="1:19" ht="24" customHeight="1" x14ac:dyDescent="0.35">
      <c r="E89" s="287"/>
      <c r="F89" s="287"/>
    </row>
    <row r="90" spans="1:19" ht="24" customHeight="1" x14ac:dyDescent="0.35">
      <c r="D90" s="144"/>
      <c r="E90" s="2"/>
      <c r="F90" s="40"/>
      <c r="P90" s="365"/>
      <c r="Q90" s="365"/>
      <c r="R90" s="365"/>
      <c r="S90" s="90" t="s">
        <v>199</v>
      </c>
    </row>
    <row r="91" spans="1:19" ht="24" customHeight="1" x14ac:dyDescent="0.35">
      <c r="A91" s="366" t="s">
        <v>613</v>
      </c>
      <c r="B91" s="366"/>
      <c r="C91" s="366"/>
      <c r="D91" s="366"/>
      <c r="E91" s="366"/>
      <c r="F91" s="366"/>
      <c r="G91" s="366"/>
      <c r="H91" s="366"/>
      <c r="I91" s="366"/>
      <c r="J91" s="366"/>
      <c r="K91" s="366"/>
      <c r="L91" s="366"/>
      <c r="M91" s="366"/>
      <c r="N91" s="366"/>
      <c r="O91" s="366"/>
      <c r="P91" s="366"/>
      <c r="Q91" s="366"/>
      <c r="R91" s="366"/>
    </row>
    <row r="92" spans="1:19" ht="24" customHeight="1" x14ac:dyDescent="0.35">
      <c r="A92" s="366" t="s">
        <v>615</v>
      </c>
      <c r="B92" s="366"/>
      <c r="C92" s="366"/>
      <c r="D92" s="366"/>
      <c r="E92" s="366"/>
      <c r="F92" s="366"/>
      <c r="G92" s="182"/>
      <c r="H92" s="182"/>
      <c r="I92" s="182"/>
      <c r="J92" s="182"/>
      <c r="K92" s="182"/>
      <c r="L92" s="182"/>
      <c r="M92" s="182"/>
      <c r="N92" s="182"/>
      <c r="O92" s="182"/>
      <c r="P92" s="182"/>
      <c r="Q92" s="182"/>
      <c r="R92" s="182"/>
    </row>
    <row r="93" spans="1:19" ht="24" customHeight="1" x14ac:dyDescent="0.35">
      <c r="A93" s="181"/>
      <c r="B93" s="1" t="s">
        <v>210</v>
      </c>
      <c r="C93" s="1"/>
      <c r="D93" s="23"/>
      <c r="E93" s="181"/>
      <c r="F93" s="18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9" ht="24" customHeight="1" x14ac:dyDescent="0.35">
      <c r="A94" s="354" t="s">
        <v>1</v>
      </c>
      <c r="B94" s="356" t="s">
        <v>123</v>
      </c>
      <c r="C94" s="354" t="s">
        <v>118</v>
      </c>
      <c r="D94" s="367" t="s">
        <v>117</v>
      </c>
      <c r="E94" s="369" t="s">
        <v>25</v>
      </c>
      <c r="F94" s="352" t="s">
        <v>116</v>
      </c>
      <c r="G94" s="373" t="s">
        <v>378</v>
      </c>
      <c r="H94" s="373"/>
      <c r="I94" s="373"/>
      <c r="J94" s="373" t="s">
        <v>447</v>
      </c>
      <c r="K94" s="373"/>
      <c r="L94" s="373"/>
      <c r="M94" s="373"/>
      <c r="N94" s="373"/>
      <c r="O94" s="373"/>
      <c r="P94" s="373"/>
      <c r="Q94" s="373"/>
      <c r="R94" s="373"/>
      <c r="S94" s="187" t="s">
        <v>318</v>
      </c>
    </row>
    <row r="95" spans="1:19" ht="20.25" customHeight="1" x14ac:dyDescent="0.35">
      <c r="A95" s="355"/>
      <c r="B95" s="358"/>
      <c r="C95" s="355"/>
      <c r="D95" s="368"/>
      <c r="E95" s="370"/>
      <c r="F95" s="353"/>
      <c r="G95" s="71" t="s">
        <v>3</v>
      </c>
      <c r="H95" s="71" t="s">
        <v>4</v>
      </c>
      <c r="I95" s="71" t="s">
        <v>5</v>
      </c>
      <c r="J95" s="71" t="s">
        <v>6</v>
      </c>
      <c r="K95" s="71" t="s">
        <v>7</v>
      </c>
      <c r="L95" s="71" t="s">
        <v>8</v>
      </c>
      <c r="M95" s="71" t="s">
        <v>9</v>
      </c>
      <c r="N95" s="71" t="s">
        <v>10</v>
      </c>
      <c r="O95" s="71" t="s">
        <v>11</v>
      </c>
      <c r="P95" s="71" t="s">
        <v>12</v>
      </c>
      <c r="Q95" s="71" t="s">
        <v>13</v>
      </c>
      <c r="R95" s="71" t="s">
        <v>14</v>
      </c>
      <c r="S95" s="109" t="s">
        <v>319</v>
      </c>
    </row>
    <row r="96" spans="1:19" ht="24" customHeight="1" x14ac:dyDescent="0.35">
      <c r="A96" s="262">
        <v>3</v>
      </c>
      <c r="B96" s="13" t="s">
        <v>59</v>
      </c>
      <c r="C96" s="56" t="s">
        <v>528</v>
      </c>
      <c r="D96" s="26">
        <v>5000</v>
      </c>
      <c r="E96" s="110" t="s">
        <v>88</v>
      </c>
      <c r="F96" s="12" t="s">
        <v>15</v>
      </c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2" t="s">
        <v>334</v>
      </c>
    </row>
    <row r="97" spans="1:19" s="84" customFormat="1" x14ac:dyDescent="0.35">
      <c r="A97" s="14"/>
      <c r="B97" s="17"/>
      <c r="C97" s="17" t="s">
        <v>529</v>
      </c>
      <c r="D97" s="36"/>
      <c r="E97" s="29" t="s">
        <v>21</v>
      </c>
      <c r="F97" s="14" t="s">
        <v>2</v>
      </c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4">
        <v>2569</v>
      </c>
    </row>
    <row r="98" spans="1:19" s="84" customFormat="1" x14ac:dyDescent="0.35">
      <c r="A98" s="14"/>
      <c r="B98" s="17"/>
      <c r="C98" s="17" t="s">
        <v>530</v>
      </c>
      <c r="D98" s="17"/>
      <c r="E98" s="14"/>
      <c r="F98" s="14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</row>
    <row r="99" spans="1:19" s="84" customFormat="1" x14ac:dyDescent="0.35">
      <c r="A99" s="14"/>
      <c r="B99" s="17"/>
      <c r="C99" s="17" t="s">
        <v>340</v>
      </c>
      <c r="D99" s="17"/>
      <c r="E99" s="14"/>
      <c r="F99" s="14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</row>
    <row r="100" spans="1:19" s="84" customFormat="1" x14ac:dyDescent="0.35">
      <c r="A100" s="156"/>
      <c r="B100" s="156"/>
      <c r="C100" s="17" t="s">
        <v>131</v>
      </c>
      <c r="D100" s="156"/>
      <c r="E100" s="156"/>
      <c r="F100" s="156"/>
      <c r="G100" s="156"/>
      <c r="H100" s="156"/>
      <c r="I100" s="156"/>
      <c r="J100" s="156"/>
      <c r="K100" s="156"/>
      <c r="L100" s="156"/>
      <c r="M100" s="156"/>
      <c r="N100" s="156"/>
      <c r="O100" s="156"/>
      <c r="P100" s="156"/>
      <c r="Q100" s="156"/>
      <c r="R100" s="156"/>
      <c r="S100" s="156"/>
    </row>
    <row r="101" spans="1:19" s="84" customFormat="1" x14ac:dyDescent="0.35">
      <c r="A101" s="156"/>
      <c r="B101" s="156"/>
      <c r="C101" s="156"/>
      <c r="D101" s="156"/>
      <c r="E101" s="156"/>
      <c r="F101" s="156"/>
      <c r="G101" s="156"/>
      <c r="H101" s="156"/>
      <c r="I101" s="156"/>
      <c r="J101" s="156"/>
      <c r="K101" s="156"/>
      <c r="L101" s="156"/>
      <c r="M101" s="156"/>
      <c r="N101" s="156"/>
      <c r="O101" s="156"/>
      <c r="P101" s="156"/>
      <c r="Q101" s="156"/>
      <c r="R101" s="156"/>
      <c r="S101" s="156"/>
    </row>
    <row r="102" spans="1:19" s="84" customFormat="1" x14ac:dyDescent="0.35">
      <c r="A102" s="92" t="s">
        <v>69</v>
      </c>
      <c r="B102" s="92">
        <v>3</v>
      </c>
      <c r="C102" s="91"/>
      <c r="D102" s="223">
        <f>SUM(D74:D101)</f>
        <v>15000</v>
      </c>
      <c r="E102" s="90"/>
      <c r="F102" s="90"/>
      <c r="G102" s="91"/>
      <c r="H102" s="91"/>
      <c r="I102" s="91"/>
      <c r="J102" s="91"/>
      <c r="K102" s="91"/>
      <c r="L102" s="91"/>
      <c r="M102" s="91"/>
      <c r="N102" s="91"/>
      <c r="O102" s="91"/>
      <c r="P102" s="91"/>
      <c r="Q102" s="91"/>
      <c r="R102" s="91"/>
      <c r="S102" s="91"/>
    </row>
    <row r="103" spans="1:19" s="84" customFormat="1" x14ac:dyDescent="0.35">
      <c r="A103" s="49"/>
      <c r="B103" s="224"/>
      <c r="C103" s="69"/>
      <c r="D103" s="225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45"/>
    </row>
    <row r="104" spans="1:19" s="84" customFormat="1" x14ac:dyDescent="0.35">
      <c r="A104" s="10"/>
      <c r="B104" s="8"/>
      <c r="C104" s="9"/>
      <c r="D104" s="32"/>
      <c r="E104" s="10"/>
      <c r="F104" s="38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</row>
    <row r="105" spans="1:19" s="84" customFormat="1" x14ac:dyDescent="0.35">
      <c r="A105" s="10"/>
      <c r="B105" s="10"/>
      <c r="C105" s="226"/>
      <c r="D105" s="9"/>
      <c r="E105" s="227"/>
      <c r="F105" s="10"/>
      <c r="G105" s="10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38"/>
    </row>
    <row r="106" spans="1:19" s="84" customFormat="1" x14ac:dyDescent="0.35">
      <c r="A106" s="228"/>
      <c r="B106" s="9"/>
      <c r="C106" s="8"/>
      <c r="D106" s="229"/>
      <c r="E106" s="89"/>
      <c r="F106" s="10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10"/>
    </row>
    <row r="107" spans="1:19" s="84" customFormat="1" x14ac:dyDescent="0.35">
      <c r="A107" s="10"/>
      <c r="B107" s="9"/>
      <c r="C107" s="9"/>
      <c r="D107" s="227"/>
      <c r="E107" s="89"/>
      <c r="F107" s="10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10"/>
    </row>
    <row r="108" spans="1:19" s="84" customFormat="1" x14ac:dyDescent="0.35">
      <c r="A108" s="10"/>
      <c r="B108" s="9"/>
      <c r="C108" s="9"/>
      <c r="D108" s="9"/>
      <c r="E108" s="10"/>
      <c r="F108" s="10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</row>
    <row r="109" spans="1:19" ht="24" customHeight="1" x14ac:dyDescent="0.35">
      <c r="A109" s="10"/>
      <c r="B109" s="9"/>
      <c r="C109" s="9"/>
      <c r="D109" s="9"/>
      <c r="E109" s="10"/>
      <c r="F109" s="10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</row>
    <row r="110" spans="1:19" ht="24" customHeight="1" x14ac:dyDescent="0.35">
      <c r="A110" s="10"/>
      <c r="B110" s="9"/>
      <c r="C110" s="9"/>
      <c r="D110" s="9"/>
      <c r="E110" s="10"/>
      <c r="F110" s="10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</row>
    <row r="111" spans="1:19" ht="24" customHeight="1" x14ac:dyDescent="0.35">
      <c r="A111" s="10"/>
      <c r="B111" s="9"/>
      <c r="C111" s="9"/>
      <c r="D111" s="227"/>
      <c r="E111" s="10"/>
      <c r="F111" s="10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38"/>
    </row>
    <row r="112" spans="1:19" ht="24" customHeight="1" x14ac:dyDescent="0.35">
      <c r="E112" s="221"/>
      <c r="F112" s="221"/>
    </row>
    <row r="113" spans="1:19" s="84" customFormat="1" x14ac:dyDescent="0.35"/>
    <row r="114" spans="1:19" ht="24" customHeight="1" x14ac:dyDescent="0.35">
      <c r="A114" s="9"/>
      <c r="B114" s="9"/>
      <c r="C114" s="8"/>
      <c r="D114" s="145"/>
      <c r="E114" s="9"/>
      <c r="F114" s="38"/>
      <c r="G114" s="9"/>
      <c r="H114" s="9"/>
      <c r="I114" s="9"/>
      <c r="J114" s="9"/>
      <c r="K114" s="9"/>
      <c r="L114" s="9"/>
      <c r="M114" s="9"/>
      <c r="N114" s="9"/>
      <c r="O114" s="9"/>
      <c r="P114" s="365"/>
      <c r="Q114" s="365"/>
      <c r="R114" s="365"/>
      <c r="S114" s="90" t="s">
        <v>199</v>
      </c>
    </row>
    <row r="115" spans="1:19" ht="24" customHeight="1" x14ac:dyDescent="0.35">
      <c r="A115" s="366" t="s">
        <v>613</v>
      </c>
      <c r="B115" s="366"/>
      <c r="C115" s="366"/>
      <c r="D115" s="366"/>
      <c r="E115" s="366"/>
      <c r="F115" s="366"/>
      <c r="G115" s="366"/>
      <c r="H115" s="366"/>
      <c r="I115" s="366"/>
      <c r="J115" s="366"/>
      <c r="K115" s="366"/>
      <c r="L115" s="366"/>
      <c r="M115" s="366"/>
      <c r="N115" s="366"/>
      <c r="O115" s="366"/>
      <c r="P115" s="366"/>
      <c r="Q115" s="366"/>
      <c r="R115" s="366"/>
    </row>
    <row r="116" spans="1:19" ht="24" customHeight="1" x14ac:dyDescent="0.35">
      <c r="A116" s="366" t="s">
        <v>616</v>
      </c>
      <c r="B116" s="366"/>
      <c r="C116" s="366"/>
      <c r="D116" s="366"/>
      <c r="E116" s="366"/>
      <c r="F116" s="366"/>
      <c r="G116" s="182"/>
      <c r="H116" s="182"/>
      <c r="I116" s="182"/>
      <c r="J116" s="182"/>
      <c r="K116" s="182"/>
      <c r="L116" s="182"/>
      <c r="M116" s="182"/>
      <c r="N116" s="182"/>
      <c r="O116" s="182"/>
      <c r="P116" s="182"/>
      <c r="Q116" s="182"/>
      <c r="R116" s="182"/>
    </row>
    <row r="117" spans="1:19" ht="24" customHeight="1" x14ac:dyDescent="0.35">
      <c r="A117" s="181"/>
      <c r="B117" s="1" t="s">
        <v>213</v>
      </c>
      <c r="C117" s="1"/>
      <c r="D117" s="23"/>
      <c r="E117" s="181"/>
      <c r="F117" s="18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9" ht="24" customHeight="1" x14ac:dyDescent="0.35">
      <c r="A118" s="354" t="s">
        <v>1</v>
      </c>
      <c r="B118" s="356" t="s">
        <v>123</v>
      </c>
      <c r="C118" s="354" t="s">
        <v>118</v>
      </c>
      <c r="D118" s="367" t="s">
        <v>117</v>
      </c>
      <c r="E118" s="369" t="s">
        <v>25</v>
      </c>
      <c r="F118" s="371" t="s">
        <v>116</v>
      </c>
      <c r="G118" s="373" t="s">
        <v>378</v>
      </c>
      <c r="H118" s="373"/>
      <c r="I118" s="373"/>
      <c r="J118" s="373" t="s">
        <v>447</v>
      </c>
      <c r="K118" s="373"/>
      <c r="L118" s="373"/>
      <c r="M118" s="373"/>
      <c r="N118" s="373"/>
      <c r="O118" s="373"/>
      <c r="P118" s="373"/>
      <c r="Q118" s="373"/>
      <c r="R118" s="373"/>
      <c r="S118" s="187" t="s">
        <v>318</v>
      </c>
    </row>
    <row r="119" spans="1:19" ht="21" customHeight="1" x14ac:dyDescent="0.35">
      <c r="A119" s="355"/>
      <c r="B119" s="358"/>
      <c r="C119" s="355"/>
      <c r="D119" s="368"/>
      <c r="E119" s="370"/>
      <c r="F119" s="372"/>
      <c r="G119" s="71" t="s">
        <v>3</v>
      </c>
      <c r="H119" s="71" t="s">
        <v>4</v>
      </c>
      <c r="I119" s="71" t="s">
        <v>5</v>
      </c>
      <c r="J119" s="71" t="s">
        <v>6</v>
      </c>
      <c r="K119" s="71" t="s">
        <v>7</v>
      </c>
      <c r="L119" s="71" t="s">
        <v>8</v>
      </c>
      <c r="M119" s="71" t="s">
        <v>9</v>
      </c>
      <c r="N119" s="71" t="s">
        <v>10</v>
      </c>
      <c r="O119" s="71" t="s">
        <v>11</v>
      </c>
      <c r="P119" s="71" t="s">
        <v>12</v>
      </c>
      <c r="Q119" s="71" t="s">
        <v>13</v>
      </c>
      <c r="R119" s="71" t="s">
        <v>14</v>
      </c>
      <c r="S119" s="109" t="s">
        <v>319</v>
      </c>
    </row>
    <row r="120" spans="1:19" ht="24" customHeight="1" x14ac:dyDescent="0.35">
      <c r="A120" s="12">
        <v>1</v>
      </c>
      <c r="B120" s="5" t="s">
        <v>93</v>
      </c>
      <c r="C120" s="5" t="s">
        <v>414</v>
      </c>
      <c r="D120" s="118">
        <v>10000</v>
      </c>
      <c r="E120" s="4" t="s">
        <v>26</v>
      </c>
      <c r="F120" s="4" t="s">
        <v>29</v>
      </c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4" t="s">
        <v>338</v>
      </c>
    </row>
    <row r="121" spans="1:19" ht="24" customHeight="1" x14ac:dyDescent="0.35">
      <c r="A121" s="17"/>
      <c r="B121" s="5" t="s">
        <v>94</v>
      </c>
      <c r="C121" s="5" t="s">
        <v>415</v>
      </c>
      <c r="D121" s="119"/>
      <c r="E121" s="4" t="s">
        <v>24</v>
      </c>
      <c r="F121" s="4" t="s">
        <v>30</v>
      </c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4">
        <v>2569</v>
      </c>
    </row>
    <row r="122" spans="1:19" ht="24" customHeight="1" x14ac:dyDescent="0.35">
      <c r="A122" s="14"/>
      <c r="B122" s="5"/>
      <c r="C122" s="5" t="s">
        <v>416</v>
      </c>
      <c r="D122" s="119"/>
      <c r="E122" s="43"/>
      <c r="F122" s="43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</row>
    <row r="123" spans="1:19" ht="24" customHeight="1" x14ac:dyDescent="0.35">
      <c r="A123" s="14"/>
      <c r="B123" s="5"/>
      <c r="C123" s="5" t="s">
        <v>413</v>
      </c>
      <c r="D123" s="119"/>
      <c r="E123" s="4"/>
      <c r="F123" s="4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</row>
    <row r="124" spans="1:19" ht="24" customHeight="1" x14ac:dyDescent="0.35">
      <c r="A124" s="14"/>
      <c r="B124" s="5"/>
      <c r="C124" s="5" t="s">
        <v>417</v>
      </c>
      <c r="D124" s="119"/>
      <c r="E124" s="4"/>
      <c r="F124" s="4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</row>
    <row r="125" spans="1:19" ht="24" customHeight="1" x14ac:dyDescent="0.35">
      <c r="A125" s="14"/>
      <c r="B125" s="5"/>
      <c r="C125" s="5" t="s">
        <v>418</v>
      </c>
      <c r="D125" s="119"/>
      <c r="E125" s="4"/>
      <c r="F125" s="4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</row>
    <row r="126" spans="1:19" ht="24" customHeight="1" x14ac:dyDescent="0.35">
      <c r="A126" s="14"/>
      <c r="B126" s="5"/>
      <c r="C126" s="5" t="s">
        <v>127</v>
      </c>
      <c r="D126" s="119"/>
      <c r="E126" s="4"/>
      <c r="F126" s="4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</row>
    <row r="127" spans="1:19" ht="24" customHeight="1" x14ac:dyDescent="0.35">
      <c r="A127" s="20"/>
      <c r="B127" s="7"/>
      <c r="C127" s="7"/>
      <c r="D127" s="120"/>
      <c r="E127" s="86"/>
      <c r="F127" s="86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</row>
    <row r="128" spans="1:19" ht="24" customHeight="1" x14ac:dyDescent="0.35">
      <c r="A128" s="12">
        <v>2</v>
      </c>
      <c r="B128" s="56" t="s">
        <v>347</v>
      </c>
      <c r="C128" s="56" t="s">
        <v>419</v>
      </c>
      <c r="D128" s="148">
        <v>18000</v>
      </c>
      <c r="E128" s="4" t="s">
        <v>26</v>
      </c>
      <c r="F128" s="75" t="s">
        <v>29</v>
      </c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4" t="s">
        <v>359</v>
      </c>
    </row>
    <row r="129" spans="1:19" ht="24" customHeight="1" x14ac:dyDescent="0.35">
      <c r="A129" s="14"/>
      <c r="B129" s="5" t="s">
        <v>348</v>
      </c>
      <c r="C129" s="5" t="s">
        <v>420</v>
      </c>
      <c r="D129" s="57"/>
      <c r="E129" s="4" t="s">
        <v>24</v>
      </c>
      <c r="F129" s="4" t="s">
        <v>30</v>
      </c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4">
        <v>2569</v>
      </c>
    </row>
    <row r="130" spans="1:19" ht="24" customHeight="1" x14ac:dyDescent="0.35">
      <c r="A130" s="14"/>
      <c r="B130" s="5" t="s">
        <v>349</v>
      </c>
      <c r="C130" s="5" t="s">
        <v>421</v>
      </c>
      <c r="D130" s="57"/>
      <c r="E130" s="4"/>
      <c r="F130" s="4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</row>
    <row r="131" spans="1:19" ht="24" customHeight="1" x14ac:dyDescent="0.35">
      <c r="A131" s="14"/>
      <c r="B131" s="5" t="s">
        <v>350</v>
      </c>
      <c r="C131" s="17" t="s">
        <v>422</v>
      </c>
      <c r="D131" s="18"/>
      <c r="E131" s="14"/>
      <c r="F131" s="15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</row>
    <row r="132" spans="1:19" ht="24" customHeight="1" x14ac:dyDescent="0.35">
      <c r="A132" s="17"/>
      <c r="B132" s="17" t="s">
        <v>351</v>
      </c>
      <c r="C132" s="17" t="s">
        <v>423</v>
      </c>
      <c r="D132" s="28"/>
      <c r="E132" s="17"/>
      <c r="F132" s="15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</row>
    <row r="133" spans="1:19" ht="24" customHeight="1" x14ac:dyDescent="0.35">
      <c r="A133" s="21"/>
      <c r="B133" s="21"/>
      <c r="C133" s="21" t="s">
        <v>424</v>
      </c>
      <c r="D133" s="115"/>
      <c r="E133" s="21"/>
      <c r="F133" s="37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</row>
    <row r="134" spans="1:19" ht="24" customHeight="1" x14ac:dyDescent="0.35">
      <c r="A134" s="45"/>
      <c r="B134" s="45"/>
      <c r="C134" s="45"/>
      <c r="D134" s="146"/>
      <c r="E134" s="45"/>
      <c r="F134" s="69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</row>
    <row r="135" spans="1:19" ht="24" customHeight="1" x14ac:dyDescent="0.35">
      <c r="A135" s="9"/>
      <c r="B135" s="9"/>
      <c r="C135" s="8"/>
      <c r="D135" s="145"/>
      <c r="E135" s="9"/>
      <c r="F135" s="38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</row>
    <row r="136" spans="1:19" ht="24" customHeight="1" x14ac:dyDescent="0.35">
      <c r="A136" s="9"/>
      <c r="B136" s="9"/>
      <c r="D136" s="145"/>
      <c r="E136" s="9"/>
      <c r="F136" s="38"/>
      <c r="G136" s="9"/>
      <c r="H136" s="9"/>
      <c r="I136" s="9"/>
      <c r="J136" s="9"/>
      <c r="K136" s="9"/>
      <c r="L136" s="9"/>
      <c r="M136" s="9"/>
      <c r="N136" s="9"/>
      <c r="O136" s="9"/>
      <c r="P136" s="365"/>
      <c r="Q136" s="365"/>
      <c r="R136" s="365"/>
      <c r="S136" s="90" t="s">
        <v>199</v>
      </c>
    </row>
    <row r="137" spans="1:19" ht="24" customHeight="1" x14ac:dyDescent="0.35">
      <c r="A137" s="366" t="s">
        <v>613</v>
      </c>
      <c r="B137" s="366"/>
      <c r="C137" s="366"/>
      <c r="D137" s="366"/>
      <c r="E137" s="366"/>
      <c r="F137" s="366"/>
      <c r="G137" s="366"/>
      <c r="H137" s="366"/>
      <c r="I137" s="366"/>
      <c r="J137" s="366"/>
      <c r="K137" s="366"/>
      <c r="L137" s="366"/>
      <c r="M137" s="366"/>
      <c r="N137" s="366"/>
      <c r="O137" s="366"/>
      <c r="P137" s="366"/>
      <c r="Q137" s="366"/>
      <c r="R137" s="366"/>
    </row>
    <row r="138" spans="1:19" ht="24" customHeight="1" x14ac:dyDescent="0.35">
      <c r="A138" s="366" t="s">
        <v>616</v>
      </c>
      <c r="B138" s="366"/>
      <c r="C138" s="366"/>
      <c r="D138" s="366"/>
      <c r="E138" s="366"/>
      <c r="F138" s="366"/>
      <c r="G138" s="286"/>
      <c r="H138" s="286"/>
      <c r="I138" s="286"/>
      <c r="J138" s="286"/>
      <c r="K138" s="286"/>
      <c r="L138" s="286"/>
      <c r="M138" s="286"/>
      <c r="N138" s="286"/>
      <c r="O138" s="286"/>
      <c r="P138" s="286"/>
      <c r="Q138" s="286"/>
      <c r="R138" s="286"/>
    </row>
    <row r="139" spans="1:19" ht="24" customHeight="1" x14ac:dyDescent="0.35">
      <c r="A139" s="181"/>
      <c r="B139" s="1" t="s">
        <v>213</v>
      </c>
      <c r="C139" s="1"/>
      <c r="D139" s="23"/>
      <c r="E139" s="181"/>
      <c r="F139" s="18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9" ht="24" customHeight="1" x14ac:dyDescent="0.35">
      <c r="A140" s="354" t="s">
        <v>1</v>
      </c>
      <c r="B140" s="356" t="s">
        <v>123</v>
      </c>
      <c r="C140" s="354" t="s">
        <v>118</v>
      </c>
      <c r="D140" s="367" t="s">
        <v>117</v>
      </c>
      <c r="E140" s="369" t="s">
        <v>25</v>
      </c>
      <c r="F140" s="371" t="s">
        <v>116</v>
      </c>
      <c r="G140" s="373" t="s">
        <v>378</v>
      </c>
      <c r="H140" s="373"/>
      <c r="I140" s="373"/>
      <c r="J140" s="373" t="s">
        <v>447</v>
      </c>
      <c r="K140" s="373"/>
      <c r="L140" s="373"/>
      <c r="M140" s="373"/>
      <c r="N140" s="373"/>
      <c r="O140" s="373"/>
      <c r="P140" s="373"/>
      <c r="Q140" s="373"/>
      <c r="R140" s="373"/>
      <c r="S140" s="187" t="s">
        <v>318</v>
      </c>
    </row>
    <row r="141" spans="1:19" ht="21" customHeight="1" x14ac:dyDescent="0.35">
      <c r="A141" s="355"/>
      <c r="B141" s="358"/>
      <c r="C141" s="355"/>
      <c r="D141" s="368"/>
      <c r="E141" s="370"/>
      <c r="F141" s="372"/>
      <c r="G141" s="71" t="s">
        <v>3</v>
      </c>
      <c r="H141" s="71" t="s">
        <v>4</v>
      </c>
      <c r="I141" s="71" t="s">
        <v>5</v>
      </c>
      <c r="J141" s="71" t="s">
        <v>6</v>
      </c>
      <c r="K141" s="71" t="s">
        <v>7</v>
      </c>
      <c r="L141" s="71" t="s">
        <v>8</v>
      </c>
      <c r="M141" s="71" t="s">
        <v>9</v>
      </c>
      <c r="N141" s="71" t="s">
        <v>10</v>
      </c>
      <c r="O141" s="71" t="s">
        <v>11</v>
      </c>
      <c r="P141" s="71" t="s">
        <v>12</v>
      </c>
      <c r="Q141" s="71" t="s">
        <v>13</v>
      </c>
      <c r="R141" s="71" t="s">
        <v>14</v>
      </c>
      <c r="S141" s="109" t="s">
        <v>319</v>
      </c>
    </row>
    <row r="142" spans="1:19" ht="24" customHeight="1" x14ac:dyDescent="0.35">
      <c r="A142" s="14">
        <v>3</v>
      </c>
      <c r="B142" s="5" t="s">
        <v>214</v>
      </c>
      <c r="C142" s="5" t="s">
        <v>180</v>
      </c>
      <c r="D142" s="27">
        <v>3000</v>
      </c>
      <c r="E142" s="4" t="s">
        <v>26</v>
      </c>
      <c r="F142" s="12" t="s">
        <v>29</v>
      </c>
      <c r="G142" s="81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4" t="s">
        <v>475</v>
      </c>
    </row>
    <row r="143" spans="1:19" ht="24" customHeight="1" x14ac:dyDescent="0.35">
      <c r="A143" s="14"/>
      <c r="B143" s="17" t="s">
        <v>215</v>
      </c>
      <c r="C143" s="5" t="s">
        <v>181</v>
      </c>
      <c r="D143" s="113"/>
      <c r="E143" s="4" t="s">
        <v>24</v>
      </c>
      <c r="F143" s="14" t="s">
        <v>30</v>
      </c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4">
        <v>2569</v>
      </c>
    </row>
    <row r="144" spans="1:19" ht="24" customHeight="1" x14ac:dyDescent="0.35">
      <c r="A144" s="14"/>
      <c r="B144" s="17" t="s">
        <v>179</v>
      </c>
      <c r="C144" s="126" t="s">
        <v>216</v>
      </c>
      <c r="D144" s="113"/>
      <c r="E144" s="14"/>
      <c r="F144" s="14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</row>
    <row r="145" spans="1:19" ht="24" customHeight="1" x14ac:dyDescent="0.35">
      <c r="A145" s="14"/>
      <c r="B145" s="17"/>
      <c r="C145" s="5" t="s">
        <v>217</v>
      </c>
      <c r="D145" s="113"/>
      <c r="E145" s="4"/>
      <c r="F145" s="14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</row>
    <row r="146" spans="1:19" ht="24" customHeight="1" x14ac:dyDescent="0.35">
      <c r="A146" s="14"/>
      <c r="B146" s="17"/>
      <c r="C146" s="17" t="s">
        <v>218</v>
      </c>
      <c r="D146" s="113"/>
      <c r="E146" s="4"/>
      <c r="F146" s="14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</row>
    <row r="147" spans="1:19" ht="24" customHeight="1" x14ac:dyDescent="0.35">
      <c r="A147" s="17"/>
      <c r="B147" s="17"/>
      <c r="C147" s="5" t="s">
        <v>219</v>
      </c>
      <c r="D147" s="28"/>
      <c r="E147" s="14"/>
      <c r="F147" s="15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</row>
    <row r="148" spans="1:19" ht="24" customHeight="1" x14ac:dyDescent="0.35">
      <c r="A148" s="17"/>
      <c r="B148" s="17"/>
      <c r="C148" s="5" t="s">
        <v>220</v>
      </c>
      <c r="D148" s="28"/>
      <c r="E148" s="17"/>
      <c r="F148" s="15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</row>
    <row r="149" spans="1:19" ht="24" customHeight="1" x14ac:dyDescent="0.35">
      <c r="A149" s="21"/>
      <c r="B149" s="21"/>
      <c r="C149" s="7"/>
      <c r="D149" s="115"/>
      <c r="E149" s="21"/>
      <c r="F149" s="37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</row>
    <row r="150" spans="1:19" ht="24" customHeight="1" x14ac:dyDescent="0.35">
      <c r="A150" s="75">
        <v>4</v>
      </c>
      <c r="B150" s="56" t="s">
        <v>221</v>
      </c>
      <c r="C150" s="56" t="s">
        <v>425</v>
      </c>
      <c r="D150" s="73">
        <v>15000</v>
      </c>
      <c r="E150" s="4" t="s">
        <v>26</v>
      </c>
      <c r="F150" s="73" t="s">
        <v>29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4" t="s">
        <v>333</v>
      </c>
    </row>
    <row r="151" spans="1:19" ht="24" customHeight="1" x14ac:dyDescent="0.35">
      <c r="A151" s="4"/>
      <c r="B151" s="5" t="s">
        <v>222</v>
      </c>
      <c r="C151" s="5" t="s">
        <v>148</v>
      </c>
      <c r="D151" s="57"/>
      <c r="E151" s="4" t="s">
        <v>24</v>
      </c>
      <c r="F151" s="4" t="s">
        <v>30</v>
      </c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4">
        <v>2569</v>
      </c>
    </row>
    <row r="152" spans="1:19" ht="24" customHeight="1" x14ac:dyDescent="0.35">
      <c r="A152" s="4"/>
      <c r="B152" s="5" t="s">
        <v>24</v>
      </c>
      <c r="C152" s="5" t="s">
        <v>223</v>
      </c>
      <c r="D152" s="57"/>
      <c r="E152" s="6"/>
      <c r="F152" s="4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</row>
    <row r="153" spans="1:19" ht="24" customHeight="1" x14ac:dyDescent="0.35">
      <c r="A153" s="4"/>
      <c r="B153" s="17"/>
      <c r="C153" s="5" t="s">
        <v>163</v>
      </c>
      <c r="D153" s="57"/>
      <c r="E153" s="4"/>
      <c r="F153" s="4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</row>
    <row r="154" spans="1:19" ht="24" customHeight="1" x14ac:dyDescent="0.35">
      <c r="A154" s="4"/>
      <c r="B154" s="5"/>
      <c r="C154" s="5" t="s">
        <v>224</v>
      </c>
      <c r="D154" s="33"/>
      <c r="E154" s="43"/>
      <c r="F154" s="5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</row>
    <row r="155" spans="1:19" ht="24" customHeight="1" x14ac:dyDescent="0.35">
      <c r="A155" s="4"/>
      <c r="B155" s="5"/>
      <c r="C155" s="5" t="s">
        <v>225</v>
      </c>
      <c r="D155" s="33"/>
      <c r="E155" s="43"/>
      <c r="F155" s="5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</row>
    <row r="156" spans="1:19" ht="24" customHeight="1" x14ac:dyDescent="0.35">
      <c r="A156" s="21"/>
      <c r="B156" s="21"/>
      <c r="C156" s="21"/>
      <c r="D156" s="115"/>
      <c r="E156" s="21"/>
      <c r="F156" s="37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</row>
    <row r="157" spans="1:19" ht="24" customHeight="1" x14ac:dyDescent="0.35">
      <c r="A157" s="9"/>
      <c r="B157" s="9"/>
      <c r="C157" s="9"/>
      <c r="D157" s="145"/>
      <c r="E157" s="9"/>
      <c r="F157" s="38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</row>
    <row r="158" spans="1:19" ht="24" customHeight="1" x14ac:dyDescent="0.35">
      <c r="A158" s="9"/>
      <c r="B158" s="9"/>
      <c r="D158" s="145"/>
      <c r="E158" s="9"/>
      <c r="F158" s="38"/>
      <c r="G158" s="9"/>
      <c r="H158" s="9"/>
      <c r="I158" s="9"/>
      <c r="J158" s="9"/>
      <c r="K158" s="9"/>
      <c r="L158" s="9"/>
      <c r="M158" s="9"/>
      <c r="N158" s="9"/>
      <c r="O158" s="9"/>
      <c r="P158" s="365"/>
      <c r="Q158" s="365"/>
      <c r="R158" s="365"/>
      <c r="S158" s="90" t="s">
        <v>199</v>
      </c>
    </row>
    <row r="159" spans="1:19" ht="24" customHeight="1" x14ac:dyDescent="0.35">
      <c r="A159" s="366" t="s">
        <v>613</v>
      </c>
      <c r="B159" s="366"/>
      <c r="C159" s="366"/>
      <c r="D159" s="366"/>
      <c r="E159" s="366"/>
      <c r="F159" s="366"/>
      <c r="G159" s="366"/>
      <c r="H159" s="366"/>
      <c r="I159" s="366"/>
      <c r="J159" s="366"/>
      <c r="K159" s="366"/>
      <c r="L159" s="366"/>
      <c r="M159" s="366"/>
      <c r="N159" s="366"/>
      <c r="O159" s="366"/>
      <c r="P159" s="366"/>
      <c r="Q159" s="366"/>
      <c r="R159" s="366"/>
    </row>
    <row r="160" spans="1:19" ht="24" customHeight="1" x14ac:dyDescent="0.35">
      <c r="A160" s="366" t="s">
        <v>616</v>
      </c>
      <c r="B160" s="366"/>
      <c r="C160" s="366"/>
      <c r="D160" s="366"/>
      <c r="E160" s="366"/>
      <c r="F160" s="366"/>
      <c r="G160" s="286"/>
      <c r="H160" s="286"/>
      <c r="I160" s="286"/>
      <c r="J160" s="286"/>
      <c r="K160" s="286"/>
      <c r="L160" s="286"/>
      <c r="M160" s="286"/>
      <c r="N160" s="286"/>
      <c r="O160" s="286"/>
      <c r="P160" s="286"/>
      <c r="Q160" s="286"/>
      <c r="R160" s="286"/>
    </row>
    <row r="161" spans="1:19" ht="24" customHeight="1" x14ac:dyDescent="0.35">
      <c r="A161" s="181"/>
      <c r="B161" s="1" t="s">
        <v>213</v>
      </c>
      <c r="C161" s="1"/>
      <c r="D161" s="23"/>
      <c r="E161" s="181"/>
      <c r="F161" s="18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9" ht="24" customHeight="1" x14ac:dyDescent="0.35">
      <c r="A162" s="354" t="s">
        <v>1</v>
      </c>
      <c r="B162" s="356" t="s">
        <v>123</v>
      </c>
      <c r="C162" s="354" t="s">
        <v>118</v>
      </c>
      <c r="D162" s="367" t="s">
        <v>117</v>
      </c>
      <c r="E162" s="369" t="s">
        <v>25</v>
      </c>
      <c r="F162" s="371" t="s">
        <v>116</v>
      </c>
      <c r="G162" s="373" t="s">
        <v>378</v>
      </c>
      <c r="H162" s="373"/>
      <c r="I162" s="373"/>
      <c r="J162" s="373" t="s">
        <v>447</v>
      </c>
      <c r="K162" s="373"/>
      <c r="L162" s="373"/>
      <c r="M162" s="373"/>
      <c r="N162" s="373"/>
      <c r="O162" s="373"/>
      <c r="P162" s="373"/>
      <c r="Q162" s="373"/>
      <c r="R162" s="373"/>
      <c r="S162" s="187" t="s">
        <v>318</v>
      </c>
    </row>
    <row r="163" spans="1:19" ht="21" customHeight="1" x14ac:dyDescent="0.35">
      <c r="A163" s="355"/>
      <c r="B163" s="358"/>
      <c r="C163" s="355"/>
      <c r="D163" s="368"/>
      <c r="E163" s="370"/>
      <c r="F163" s="372"/>
      <c r="G163" s="71" t="s">
        <v>3</v>
      </c>
      <c r="H163" s="71" t="s">
        <v>4</v>
      </c>
      <c r="I163" s="71" t="s">
        <v>5</v>
      </c>
      <c r="J163" s="71" t="s">
        <v>6</v>
      </c>
      <c r="K163" s="71" t="s">
        <v>7</v>
      </c>
      <c r="L163" s="71" t="s">
        <v>8</v>
      </c>
      <c r="M163" s="71" t="s">
        <v>9</v>
      </c>
      <c r="N163" s="71" t="s">
        <v>10</v>
      </c>
      <c r="O163" s="71" t="s">
        <v>11</v>
      </c>
      <c r="P163" s="71" t="s">
        <v>12</v>
      </c>
      <c r="Q163" s="71" t="s">
        <v>13</v>
      </c>
      <c r="R163" s="71" t="s">
        <v>14</v>
      </c>
      <c r="S163" s="109" t="s">
        <v>319</v>
      </c>
    </row>
    <row r="164" spans="1:19" ht="24" customHeight="1" x14ac:dyDescent="0.35">
      <c r="A164" s="14">
        <v>5</v>
      </c>
      <c r="B164" s="107" t="s">
        <v>386</v>
      </c>
      <c r="C164" s="245" t="s">
        <v>426</v>
      </c>
      <c r="D164" s="26">
        <v>20000</v>
      </c>
      <c r="E164" s="75" t="s">
        <v>26</v>
      </c>
      <c r="F164" s="73" t="s">
        <v>29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4" t="s">
        <v>337</v>
      </c>
    </row>
    <row r="165" spans="1:19" ht="24" customHeight="1" x14ac:dyDescent="0.35">
      <c r="A165" s="14"/>
      <c r="B165" s="15" t="s">
        <v>628</v>
      </c>
      <c r="C165" s="17" t="s">
        <v>427</v>
      </c>
      <c r="D165" s="108"/>
      <c r="E165" s="4" t="s">
        <v>24</v>
      </c>
      <c r="F165" s="4" t="s">
        <v>30</v>
      </c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4">
        <v>2569</v>
      </c>
    </row>
    <row r="166" spans="1:19" ht="24" customHeight="1" x14ac:dyDescent="0.35">
      <c r="A166" s="14"/>
      <c r="B166" s="17" t="s">
        <v>387</v>
      </c>
      <c r="C166" s="8" t="s">
        <v>428</v>
      </c>
      <c r="D166" s="113"/>
      <c r="E166" s="14"/>
      <c r="F166" s="14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</row>
    <row r="167" spans="1:19" ht="24" customHeight="1" x14ac:dyDescent="0.35">
      <c r="A167" s="14"/>
      <c r="B167" s="17" t="s">
        <v>388</v>
      </c>
      <c r="C167" s="8" t="s">
        <v>429</v>
      </c>
      <c r="D167" s="113"/>
      <c r="E167" s="4"/>
      <c r="F167" s="14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</row>
    <row r="168" spans="1:19" ht="24" customHeight="1" x14ac:dyDescent="0.35">
      <c r="A168" s="14"/>
      <c r="B168" s="17"/>
      <c r="C168" s="8" t="s">
        <v>430</v>
      </c>
      <c r="D168" s="113"/>
      <c r="E168" s="4"/>
      <c r="F168" s="14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</row>
    <row r="169" spans="1:19" ht="24" customHeight="1" x14ac:dyDescent="0.35">
      <c r="A169" s="14"/>
      <c r="B169" s="17"/>
      <c r="C169" s="8" t="s">
        <v>431</v>
      </c>
      <c r="D169" s="113"/>
      <c r="E169" s="4"/>
      <c r="F169" s="14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</row>
    <row r="170" spans="1:19" ht="24" customHeight="1" x14ac:dyDescent="0.35">
      <c r="A170" s="14"/>
      <c r="B170" s="17"/>
      <c r="C170" s="8" t="s">
        <v>432</v>
      </c>
      <c r="D170" s="113"/>
      <c r="E170" s="4"/>
      <c r="F170" s="14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</row>
    <row r="171" spans="1:19" ht="24" customHeight="1" x14ac:dyDescent="0.35">
      <c r="A171" s="20"/>
      <c r="B171" s="21"/>
      <c r="C171" s="7"/>
      <c r="D171" s="116"/>
      <c r="E171" s="86"/>
      <c r="F171" s="20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</row>
    <row r="172" spans="1:19" ht="24" customHeight="1" x14ac:dyDescent="0.35">
      <c r="A172" s="12">
        <v>6</v>
      </c>
      <c r="B172" s="107" t="s">
        <v>386</v>
      </c>
      <c r="C172" s="265" t="s">
        <v>426</v>
      </c>
      <c r="D172" s="34">
        <v>20000</v>
      </c>
      <c r="E172" s="75" t="s">
        <v>26</v>
      </c>
      <c r="F172" s="73" t="s">
        <v>29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4" t="s">
        <v>337</v>
      </c>
    </row>
    <row r="173" spans="1:19" ht="24" customHeight="1" x14ac:dyDescent="0.35">
      <c r="A173" s="17"/>
      <c r="B173" s="15" t="s">
        <v>629</v>
      </c>
      <c r="C173" s="17" t="s">
        <v>427</v>
      </c>
      <c r="D173" s="28"/>
      <c r="E173" s="4" t="s">
        <v>24</v>
      </c>
      <c r="F173" s="4" t="s">
        <v>30</v>
      </c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4">
        <v>2569</v>
      </c>
    </row>
    <row r="174" spans="1:19" ht="24" customHeight="1" x14ac:dyDescent="0.35">
      <c r="A174" s="17"/>
      <c r="B174" s="17" t="s">
        <v>387</v>
      </c>
      <c r="C174" s="5" t="s">
        <v>428</v>
      </c>
      <c r="D174" s="28"/>
      <c r="E174" s="17"/>
      <c r="F174" s="15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</row>
    <row r="175" spans="1:19" ht="24" customHeight="1" x14ac:dyDescent="0.35">
      <c r="A175" s="17"/>
      <c r="B175" s="17" t="s">
        <v>389</v>
      </c>
      <c r="C175" s="5" t="s">
        <v>429</v>
      </c>
      <c r="D175" s="28"/>
      <c r="E175" s="17"/>
      <c r="F175" s="15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</row>
    <row r="176" spans="1:19" ht="24" customHeight="1" x14ac:dyDescent="0.35">
      <c r="A176" s="17"/>
      <c r="B176" s="17"/>
      <c r="C176" s="5" t="s">
        <v>435</v>
      </c>
      <c r="D176" s="28"/>
      <c r="E176" s="17"/>
      <c r="F176" s="15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</row>
    <row r="177" spans="1:19" ht="24" customHeight="1" x14ac:dyDescent="0.35">
      <c r="A177" s="17"/>
      <c r="B177" s="17"/>
      <c r="C177" s="5" t="s">
        <v>431</v>
      </c>
      <c r="D177" s="28"/>
      <c r="E177" s="17"/>
      <c r="F177" s="15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</row>
    <row r="178" spans="1:19" ht="24" customHeight="1" x14ac:dyDescent="0.35">
      <c r="A178" s="21"/>
      <c r="B178" s="21"/>
      <c r="C178" s="7" t="s">
        <v>432</v>
      </c>
      <c r="D178" s="115"/>
      <c r="E178" s="21"/>
      <c r="F178" s="37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</row>
    <row r="179" spans="1:19" ht="24" customHeight="1" x14ac:dyDescent="0.35">
      <c r="D179" s="144"/>
      <c r="E179" s="2"/>
      <c r="F179" s="40"/>
    </row>
    <row r="180" spans="1:19" ht="24" customHeight="1" x14ac:dyDescent="0.35">
      <c r="A180" s="9"/>
      <c r="B180" s="9"/>
      <c r="D180" s="145"/>
      <c r="E180" s="9"/>
      <c r="F180" s="38"/>
      <c r="G180" s="9"/>
      <c r="H180" s="9"/>
      <c r="I180" s="9"/>
      <c r="J180" s="9"/>
      <c r="K180" s="9"/>
      <c r="L180" s="9"/>
      <c r="M180" s="9"/>
      <c r="N180" s="9"/>
      <c r="O180" s="9"/>
      <c r="P180" s="365"/>
      <c r="Q180" s="365"/>
      <c r="R180" s="365"/>
      <c r="S180" s="90" t="s">
        <v>199</v>
      </c>
    </row>
    <row r="181" spans="1:19" ht="24" customHeight="1" x14ac:dyDescent="0.35">
      <c r="A181" s="366" t="s">
        <v>613</v>
      </c>
      <c r="B181" s="366"/>
      <c r="C181" s="366"/>
      <c r="D181" s="366"/>
      <c r="E181" s="366"/>
      <c r="F181" s="366"/>
      <c r="G181" s="366"/>
      <c r="H181" s="366"/>
      <c r="I181" s="366"/>
      <c r="J181" s="366"/>
      <c r="K181" s="366"/>
      <c r="L181" s="366"/>
      <c r="M181" s="366"/>
      <c r="N181" s="366"/>
      <c r="O181" s="366"/>
      <c r="P181" s="366"/>
      <c r="Q181" s="366"/>
      <c r="R181" s="366"/>
    </row>
    <row r="182" spans="1:19" ht="24" customHeight="1" x14ac:dyDescent="0.35">
      <c r="A182" s="366" t="s">
        <v>616</v>
      </c>
      <c r="B182" s="366"/>
      <c r="C182" s="366"/>
      <c r="D182" s="366"/>
      <c r="E182" s="366"/>
      <c r="F182" s="366"/>
      <c r="G182" s="286"/>
      <c r="H182" s="286"/>
      <c r="I182" s="286"/>
      <c r="J182" s="286"/>
      <c r="K182" s="286"/>
      <c r="L182" s="286"/>
      <c r="M182" s="286"/>
      <c r="N182" s="286"/>
      <c r="O182" s="286"/>
      <c r="P182" s="286"/>
      <c r="Q182" s="286"/>
      <c r="R182" s="286"/>
    </row>
    <row r="183" spans="1:19" ht="24" customHeight="1" x14ac:dyDescent="0.35">
      <c r="A183" s="181"/>
      <c r="B183" s="1" t="s">
        <v>213</v>
      </c>
      <c r="C183" s="1"/>
      <c r="D183" s="23"/>
      <c r="E183" s="181"/>
      <c r="F183" s="18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9" ht="24" customHeight="1" x14ac:dyDescent="0.35">
      <c r="A184" s="354" t="s">
        <v>1</v>
      </c>
      <c r="B184" s="356" t="s">
        <v>123</v>
      </c>
      <c r="C184" s="354" t="s">
        <v>118</v>
      </c>
      <c r="D184" s="367" t="s">
        <v>117</v>
      </c>
      <c r="E184" s="369" t="s">
        <v>25</v>
      </c>
      <c r="F184" s="371" t="s">
        <v>116</v>
      </c>
      <c r="G184" s="373" t="s">
        <v>378</v>
      </c>
      <c r="H184" s="373"/>
      <c r="I184" s="373"/>
      <c r="J184" s="373" t="s">
        <v>447</v>
      </c>
      <c r="K184" s="373"/>
      <c r="L184" s="373"/>
      <c r="M184" s="373"/>
      <c r="N184" s="373"/>
      <c r="O184" s="373"/>
      <c r="P184" s="373"/>
      <c r="Q184" s="373"/>
      <c r="R184" s="373"/>
      <c r="S184" s="187" t="s">
        <v>318</v>
      </c>
    </row>
    <row r="185" spans="1:19" ht="21" customHeight="1" x14ac:dyDescent="0.35">
      <c r="A185" s="355"/>
      <c r="B185" s="358"/>
      <c r="C185" s="355"/>
      <c r="D185" s="368"/>
      <c r="E185" s="370"/>
      <c r="F185" s="372"/>
      <c r="G185" s="71" t="s">
        <v>3</v>
      </c>
      <c r="H185" s="71" t="s">
        <v>4</v>
      </c>
      <c r="I185" s="71" t="s">
        <v>5</v>
      </c>
      <c r="J185" s="71" t="s">
        <v>6</v>
      </c>
      <c r="K185" s="71" t="s">
        <v>7</v>
      </c>
      <c r="L185" s="71" t="s">
        <v>8</v>
      </c>
      <c r="M185" s="71" t="s">
        <v>9</v>
      </c>
      <c r="N185" s="71" t="s">
        <v>10</v>
      </c>
      <c r="O185" s="71" t="s">
        <v>11</v>
      </c>
      <c r="P185" s="71" t="s">
        <v>12</v>
      </c>
      <c r="Q185" s="71" t="s">
        <v>13</v>
      </c>
      <c r="R185" s="71" t="s">
        <v>14</v>
      </c>
      <c r="S185" s="109" t="s">
        <v>319</v>
      </c>
    </row>
    <row r="186" spans="1:19" ht="24" customHeight="1" x14ac:dyDescent="0.35">
      <c r="A186" s="14">
        <v>7</v>
      </c>
      <c r="B186" s="107" t="s">
        <v>386</v>
      </c>
      <c r="C186" s="265" t="s">
        <v>426</v>
      </c>
      <c r="D186" s="34">
        <v>20000</v>
      </c>
      <c r="E186" s="75" t="s">
        <v>26</v>
      </c>
      <c r="F186" s="73" t="s">
        <v>29</v>
      </c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4" t="s">
        <v>337</v>
      </c>
    </row>
    <row r="187" spans="1:19" ht="24" customHeight="1" x14ac:dyDescent="0.35">
      <c r="A187" s="14"/>
      <c r="B187" s="15" t="s">
        <v>629</v>
      </c>
      <c r="C187" s="17" t="s">
        <v>427</v>
      </c>
      <c r="D187" s="28"/>
      <c r="E187" s="4" t="s">
        <v>24</v>
      </c>
      <c r="F187" s="4" t="s">
        <v>30</v>
      </c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4">
        <v>2569</v>
      </c>
    </row>
    <row r="188" spans="1:19" ht="24" customHeight="1" x14ac:dyDescent="0.35">
      <c r="A188" s="14"/>
      <c r="B188" s="17" t="s">
        <v>387</v>
      </c>
      <c r="C188" s="5" t="s">
        <v>428</v>
      </c>
      <c r="D188" s="113"/>
      <c r="E188" s="14"/>
      <c r="F188" s="14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</row>
    <row r="189" spans="1:19" ht="24" customHeight="1" x14ac:dyDescent="0.35">
      <c r="A189" s="14"/>
      <c r="B189" s="17" t="s">
        <v>390</v>
      </c>
      <c r="C189" s="5" t="s">
        <v>429</v>
      </c>
      <c r="D189" s="113"/>
      <c r="E189" s="4"/>
      <c r="F189" s="14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</row>
    <row r="190" spans="1:19" ht="24" customHeight="1" x14ac:dyDescent="0.35">
      <c r="A190" s="14"/>
      <c r="B190" s="17"/>
      <c r="C190" s="5" t="s">
        <v>436</v>
      </c>
      <c r="D190" s="113"/>
      <c r="E190" s="4"/>
      <c r="F190" s="14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</row>
    <row r="191" spans="1:19" ht="24" customHeight="1" x14ac:dyDescent="0.35">
      <c r="A191" s="17"/>
      <c r="B191" s="17"/>
      <c r="C191" s="5" t="s">
        <v>431</v>
      </c>
      <c r="D191" s="17"/>
      <c r="E191" s="14"/>
      <c r="F191" s="15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</row>
    <row r="192" spans="1:19" ht="24" customHeight="1" x14ac:dyDescent="0.35">
      <c r="A192" s="21"/>
      <c r="B192" s="21"/>
      <c r="C192" s="7" t="s">
        <v>432</v>
      </c>
      <c r="D192" s="115"/>
      <c r="E192" s="21"/>
      <c r="F192" s="37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</row>
    <row r="193" spans="1:19" ht="24" customHeight="1" x14ac:dyDescent="0.35">
      <c r="A193" s="14">
        <v>8</v>
      </c>
      <c r="B193" s="6" t="s">
        <v>386</v>
      </c>
      <c r="C193" s="266" t="s">
        <v>426</v>
      </c>
      <c r="D193" s="18">
        <v>20000</v>
      </c>
      <c r="E193" s="75" t="s">
        <v>26</v>
      </c>
      <c r="F193" s="43" t="s">
        <v>29</v>
      </c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4" t="s">
        <v>337</v>
      </c>
    </row>
    <row r="194" spans="1:19" ht="24" customHeight="1" x14ac:dyDescent="0.35">
      <c r="A194" s="14"/>
      <c r="B194" s="15" t="s">
        <v>629</v>
      </c>
      <c r="C194" s="17" t="s">
        <v>427</v>
      </c>
      <c r="D194" s="28"/>
      <c r="E194" s="4" t="s">
        <v>24</v>
      </c>
      <c r="F194" s="4" t="s">
        <v>30</v>
      </c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4">
        <v>2569</v>
      </c>
    </row>
    <row r="195" spans="1:19" ht="24" customHeight="1" x14ac:dyDescent="0.35">
      <c r="A195" s="14"/>
      <c r="B195" s="17" t="s">
        <v>387</v>
      </c>
      <c r="C195" s="5" t="s">
        <v>428</v>
      </c>
      <c r="D195" s="28"/>
      <c r="E195" s="14"/>
      <c r="F195" s="14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</row>
    <row r="196" spans="1:19" ht="24" customHeight="1" x14ac:dyDescent="0.35">
      <c r="A196" s="14"/>
      <c r="B196" s="17" t="s">
        <v>391</v>
      </c>
      <c r="C196" s="5" t="s">
        <v>429</v>
      </c>
      <c r="D196" s="28"/>
      <c r="E196" s="17"/>
      <c r="F196" s="15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</row>
    <row r="197" spans="1:19" ht="24" customHeight="1" x14ac:dyDescent="0.35">
      <c r="A197" s="14"/>
      <c r="B197" s="17"/>
      <c r="C197" s="5" t="s">
        <v>437</v>
      </c>
      <c r="D197" s="28"/>
      <c r="E197" s="17"/>
      <c r="F197" s="15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</row>
    <row r="198" spans="1:19" ht="24" customHeight="1" x14ac:dyDescent="0.35">
      <c r="A198" s="14"/>
      <c r="B198" s="17"/>
      <c r="C198" s="5" t="s">
        <v>431</v>
      </c>
      <c r="D198" s="28"/>
      <c r="E198" s="17"/>
      <c r="F198" s="15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</row>
    <row r="199" spans="1:19" ht="24" customHeight="1" x14ac:dyDescent="0.35">
      <c r="A199" s="14"/>
      <c r="B199" s="17"/>
      <c r="C199" s="5" t="s">
        <v>432</v>
      </c>
      <c r="D199" s="28"/>
      <c r="E199" s="17"/>
      <c r="F199" s="15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</row>
    <row r="200" spans="1:19" ht="12" customHeight="1" x14ac:dyDescent="0.35">
      <c r="A200" s="20"/>
      <c r="B200" s="21"/>
      <c r="C200" s="21"/>
      <c r="D200" s="115"/>
      <c r="E200" s="21"/>
      <c r="F200" s="37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</row>
    <row r="201" spans="1:19" ht="24" customHeight="1" x14ac:dyDescent="0.35">
      <c r="A201" s="96" t="s">
        <v>69</v>
      </c>
      <c r="B201" s="96">
        <v>8</v>
      </c>
      <c r="C201" s="149"/>
      <c r="D201" s="114">
        <f>SUM(D120:D196)</f>
        <v>126000</v>
      </c>
      <c r="E201" s="150"/>
      <c r="F201" s="149"/>
      <c r="G201" s="91"/>
      <c r="H201" s="91"/>
      <c r="I201" s="91"/>
      <c r="J201" s="91"/>
      <c r="K201" s="91"/>
      <c r="L201" s="91"/>
      <c r="M201" s="91"/>
      <c r="N201" s="91"/>
      <c r="O201" s="91"/>
      <c r="P201" s="91"/>
      <c r="Q201" s="91"/>
      <c r="R201" s="91"/>
      <c r="S201" s="91"/>
    </row>
    <row r="202" spans="1:19" ht="24" customHeight="1" x14ac:dyDescent="0.35">
      <c r="A202" s="303"/>
      <c r="B202" s="303"/>
      <c r="C202" s="8"/>
      <c r="D202" s="304"/>
      <c r="E202" s="83"/>
      <c r="F202" s="8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</row>
    <row r="203" spans="1:19" ht="24" customHeight="1" x14ac:dyDescent="0.35">
      <c r="D203" s="144"/>
      <c r="E203" s="2"/>
      <c r="F203" s="40"/>
      <c r="P203" s="365"/>
      <c r="Q203" s="365"/>
      <c r="R203" s="365"/>
      <c r="S203" s="90" t="s">
        <v>199</v>
      </c>
    </row>
    <row r="204" spans="1:19" ht="24" customHeight="1" x14ac:dyDescent="0.35">
      <c r="A204" s="366" t="s">
        <v>613</v>
      </c>
      <c r="B204" s="366"/>
      <c r="C204" s="366"/>
      <c r="D204" s="366"/>
      <c r="E204" s="366"/>
      <c r="F204" s="366"/>
      <c r="G204" s="366"/>
      <c r="H204" s="366"/>
      <c r="I204" s="366"/>
      <c r="J204" s="366"/>
      <c r="K204" s="366"/>
      <c r="L204" s="366"/>
      <c r="M204" s="366"/>
      <c r="N204" s="366"/>
      <c r="O204" s="366"/>
      <c r="P204" s="366"/>
      <c r="Q204" s="366"/>
      <c r="R204" s="366"/>
    </row>
    <row r="205" spans="1:19" ht="24" customHeight="1" x14ac:dyDescent="0.35">
      <c r="A205" s="366" t="s">
        <v>617</v>
      </c>
      <c r="B205" s="366"/>
      <c r="C205" s="366"/>
      <c r="D205" s="366"/>
      <c r="E205" s="366"/>
      <c r="F205" s="366"/>
      <c r="G205" s="182"/>
      <c r="H205" s="182"/>
      <c r="I205" s="182"/>
      <c r="J205" s="182"/>
      <c r="K205" s="182"/>
      <c r="L205" s="182"/>
      <c r="M205" s="182"/>
      <c r="N205" s="182"/>
      <c r="O205" s="182"/>
      <c r="P205" s="182"/>
      <c r="Q205" s="182"/>
      <c r="R205" s="182"/>
    </row>
    <row r="206" spans="1:19" ht="24" customHeight="1" x14ac:dyDescent="0.35">
      <c r="A206" s="181"/>
      <c r="B206" s="1" t="s">
        <v>226</v>
      </c>
      <c r="C206" s="1"/>
      <c r="D206" s="23"/>
      <c r="E206" s="181"/>
      <c r="F206" s="18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9" ht="24" customHeight="1" x14ac:dyDescent="0.35">
      <c r="A207" s="354" t="s">
        <v>1</v>
      </c>
      <c r="B207" s="356" t="s">
        <v>123</v>
      </c>
      <c r="C207" s="354" t="s">
        <v>118</v>
      </c>
      <c r="D207" s="367" t="s">
        <v>117</v>
      </c>
      <c r="E207" s="369" t="s">
        <v>25</v>
      </c>
      <c r="F207" s="352" t="s">
        <v>116</v>
      </c>
      <c r="G207" s="373" t="s">
        <v>378</v>
      </c>
      <c r="H207" s="373"/>
      <c r="I207" s="373"/>
      <c r="J207" s="373" t="s">
        <v>447</v>
      </c>
      <c r="K207" s="373"/>
      <c r="L207" s="373"/>
      <c r="M207" s="373"/>
      <c r="N207" s="373"/>
      <c r="O207" s="373"/>
      <c r="P207" s="373"/>
      <c r="Q207" s="373"/>
      <c r="R207" s="373"/>
      <c r="S207" s="187" t="s">
        <v>318</v>
      </c>
    </row>
    <row r="208" spans="1:19" ht="20.25" customHeight="1" x14ac:dyDescent="0.35">
      <c r="A208" s="355"/>
      <c r="B208" s="358"/>
      <c r="C208" s="355"/>
      <c r="D208" s="368"/>
      <c r="E208" s="370"/>
      <c r="F208" s="353"/>
      <c r="G208" s="71" t="s">
        <v>3</v>
      </c>
      <c r="H208" s="71" t="s">
        <v>4</v>
      </c>
      <c r="I208" s="71" t="s">
        <v>5</v>
      </c>
      <c r="J208" s="71" t="s">
        <v>6</v>
      </c>
      <c r="K208" s="71" t="s">
        <v>7</v>
      </c>
      <c r="L208" s="71" t="s">
        <v>8</v>
      </c>
      <c r="M208" s="71" t="s">
        <v>9</v>
      </c>
      <c r="N208" s="71" t="s">
        <v>10</v>
      </c>
      <c r="O208" s="71" t="s">
        <v>11</v>
      </c>
      <c r="P208" s="71" t="s">
        <v>12</v>
      </c>
      <c r="Q208" s="71" t="s">
        <v>13</v>
      </c>
      <c r="R208" s="71" t="s">
        <v>14</v>
      </c>
      <c r="S208" s="109" t="s">
        <v>319</v>
      </c>
    </row>
    <row r="209" spans="1:19" ht="24" customHeight="1" x14ac:dyDescent="0.35">
      <c r="A209" s="12">
        <v>1</v>
      </c>
      <c r="B209" s="5" t="s">
        <v>95</v>
      </c>
      <c r="C209" s="5" t="s">
        <v>96</v>
      </c>
      <c r="D209" s="27">
        <v>20000</v>
      </c>
      <c r="E209" s="152" t="s">
        <v>88</v>
      </c>
      <c r="F209" s="14" t="s">
        <v>16</v>
      </c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4" t="s">
        <v>338</v>
      </c>
    </row>
    <row r="210" spans="1:19" ht="24" customHeight="1" x14ac:dyDescent="0.35">
      <c r="A210" s="14"/>
      <c r="B210" s="17" t="s">
        <v>97</v>
      </c>
      <c r="C210" s="17" t="s">
        <v>98</v>
      </c>
      <c r="D210" s="27"/>
      <c r="E210" s="153" t="s">
        <v>111</v>
      </c>
      <c r="F210" s="14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4">
        <v>2569</v>
      </c>
    </row>
    <row r="211" spans="1:19" ht="24" customHeight="1" x14ac:dyDescent="0.35">
      <c r="A211" s="14"/>
      <c r="B211" s="17" t="s">
        <v>184</v>
      </c>
      <c r="C211" s="5" t="s">
        <v>130</v>
      </c>
      <c r="D211" s="27"/>
      <c r="E211" s="153" t="s">
        <v>99</v>
      </c>
      <c r="F211" s="14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</row>
    <row r="212" spans="1:19" ht="24" customHeight="1" x14ac:dyDescent="0.35">
      <c r="A212" s="14"/>
      <c r="B212" s="82"/>
      <c r="C212" s="82" t="s">
        <v>128</v>
      </c>
      <c r="D212" s="80"/>
      <c r="E212" s="152" t="s">
        <v>100</v>
      </c>
      <c r="F212" s="51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</row>
    <row r="213" spans="1:19" ht="24" customHeight="1" x14ac:dyDescent="0.35">
      <c r="A213" s="122"/>
      <c r="B213" s="123"/>
      <c r="C213" s="124"/>
      <c r="D213" s="125"/>
      <c r="E213" s="20"/>
      <c r="F213" s="20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21"/>
    </row>
    <row r="214" spans="1:19" ht="24" customHeight="1" x14ac:dyDescent="0.35">
      <c r="A214" s="14">
        <v>2</v>
      </c>
      <c r="B214" s="17" t="s">
        <v>101</v>
      </c>
      <c r="C214" s="5" t="s">
        <v>227</v>
      </c>
      <c r="D214" s="27">
        <v>10000</v>
      </c>
      <c r="E214" s="152" t="s">
        <v>88</v>
      </c>
      <c r="F214" s="14" t="s">
        <v>16</v>
      </c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4" t="s">
        <v>329</v>
      </c>
    </row>
    <row r="215" spans="1:19" ht="24" customHeight="1" x14ac:dyDescent="0.35">
      <c r="A215" s="14"/>
      <c r="B215" s="17" t="s">
        <v>102</v>
      </c>
      <c r="C215" s="5" t="s">
        <v>228</v>
      </c>
      <c r="D215" s="27"/>
      <c r="E215" s="213" t="s">
        <v>111</v>
      </c>
      <c r="F215" s="14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4">
        <v>2569</v>
      </c>
    </row>
    <row r="216" spans="1:19" s="84" customFormat="1" x14ac:dyDescent="0.35">
      <c r="A216" s="14"/>
      <c r="B216" s="5"/>
      <c r="C216" s="5" t="s">
        <v>128</v>
      </c>
      <c r="D216" s="27"/>
      <c r="E216" s="152" t="s">
        <v>103</v>
      </c>
      <c r="F216" s="14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56"/>
    </row>
    <row r="217" spans="1:19" s="84" customFormat="1" x14ac:dyDescent="0.35">
      <c r="A217" s="14"/>
      <c r="B217" s="14"/>
      <c r="C217" s="17"/>
      <c r="D217" s="17"/>
      <c r="E217" s="152" t="s">
        <v>21</v>
      </c>
      <c r="F217" s="14"/>
      <c r="G217" s="14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56"/>
    </row>
    <row r="218" spans="1:19" s="84" customFormat="1" x14ac:dyDescent="0.35">
      <c r="A218" s="14"/>
      <c r="B218" s="14"/>
      <c r="C218" s="17"/>
      <c r="D218" s="17"/>
      <c r="E218" s="14"/>
      <c r="F218" s="14"/>
      <c r="G218" s="14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56"/>
    </row>
    <row r="219" spans="1:19" s="84" customFormat="1" x14ac:dyDescent="0.35">
      <c r="A219" s="92" t="s">
        <v>69</v>
      </c>
      <c r="B219" s="92">
        <v>2</v>
      </c>
      <c r="C219" s="93"/>
      <c r="D219" s="95">
        <f>SUM(D209:D218)</f>
        <v>30000</v>
      </c>
      <c r="E219" s="90"/>
      <c r="F219" s="94"/>
      <c r="G219" s="91"/>
      <c r="H219" s="91"/>
      <c r="I219" s="91"/>
      <c r="J219" s="91"/>
      <c r="K219" s="91"/>
      <c r="L219" s="91"/>
      <c r="M219" s="91"/>
      <c r="N219" s="91"/>
      <c r="O219" s="91"/>
      <c r="P219" s="91"/>
      <c r="Q219" s="91"/>
      <c r="R219" s="91"/>
      <c r="S219" s="179"/>
    </row>
    <row r="220" spans="1:19" s="84" customFormat="1" x14ac:dyDescent="0.35">
      <c r="E220" s="185"/>
      <c r="F220" s="185"/>
    </row>
    <row r="221" spans="1:19" s="84" customFormat="1" x14ac:dyDescent="0.35">
      <c r="E221" s="185"/>
      <c r="F221" s="185"/>
    </row>
    <row r="222" spans="1:19" s="84" customFormat="1" x14ac:dyDescent="0.35">
      <c r="E222" s="185"/>
      <c r="F222" s="185"/>
    </row>
    <row r="223" spans="1:19" s="84" customFormat="1" x14ac:dyDescent="0.35">
      <c r="E223" s="198"/>
      <c r="F223" s="198"/>
    </row>
    <row r="224" spans="1:19" s="84" customFormat="1" x14ac:dyDescent="0.35">
      <c r="E224" s="198"/>
      <c r="F224" s="198"/>
    </row>
    <row r="225" spans="5:6" s="84" customFormat="1" x14ac:dyDescent="0.35">
      <c r="E225" s="198"/>
      <c r="F225" s="198"/>
    </row>
  </sheetData>
  <mergeCells count="113">
    <mergeCell ref="P1:R1"/>
    <mergeCell ref="A69:R69"/>
    <mergeCell ref="A70:F70"/>
    <mergeCell ref="F8:F9"/>
    <mergeCell ref="G8:I8"/>
    <mergeCell ref="J8:R8"/>
    <mergeCell ref="P23:R23"/>
    <mergeCell ref="A5:R5"/>
    <mergeCell ref="A6:F6"/>
    <mergeCell ref="A8:A9"/>
    <mergeCell ref="B8:B9"/>
    <mergeCell ref="C8:C9"/>
    <mergeCell ref="D8:D9"/>
    <mergeCell ref="E8:E9"/>
    <mergeCell ref="A2:S2"/>
    <mergeCell ref="A3:S3"/>
    <mergeCell ref="A4:S4"/>
    <mergeCell ref="J72:R72"/>
    <mergeCell ref="A72:A73"/>
    <mergeCell ref="B72:B73"/>
    <mergeCell ref="C72:C73"/>
    <mergeCell ref="D72:D73"/>
    <mergeCell ref="E72:E73"/>
    <mergeCell ref="F72:F73"/>
    <mergeCell ref="A24:R24"/>
    <mergeCell ref="A25:F25"/>
    <mergeCell ref="A27:A28"/>
    <mergeCell ref="B27:B28"/>
    <mergeCell ref="C27:C28"/>
    <mergeCell ref="D27:D28"/>
    <mergeCell ref="E27:E28"/>
    <mergeCell ref="F27:F28"/>
    <mergeCell ref="G27:I27"/>
    <mergeCell ref="J27:R27"/>
    <mergeCell ref="P68:R68"/>
    <mergeCell ref="P114:R114"/>
    <mergeCell ref="J50:R50"/>
    <mergeCell ref="P46:R46"/>
    <mergeCell ref="A47:R47"/>
    <mergeCell ref="A48:F48"/>
    <mergeCell ref="A50:A51"/>
    <mergeCell ref="B50:B51"/>
    <mergeCell ref="C50:C51"/>
    <mergeCell ref="D50:D51"/>
    <mergeCell ref="E50:E51"/>
    <mergeCell ref="F50:F51"/>
    <mergeCell ref="G50:I50"/>
    <mergeCell ref="F94:F95"/>
    <mergeCell ref="G94:I94"/>
    <mergeCell ref="J94:R94"/>
    <mergeCell ref="P90:R90"/>
    <mergeCell ref="A91:R91"/>
    <mergeCell ref="A92:F92"/>
    <mergeCell ref="A94:A95"/>
    <mergeCell ref="B94:B95"/>
    <mergeCell ref="C94:C95"/>
    <mergeCell ref="D94:D95"/>
    <mergeCell ref="E94:E95"/>
    <mergeCell ref="G72:I72"/>
    <mergeCell ref="A115:R115"/>
    <mergeCell ref="A116:F116"/>
    <mergeCell ref="A118:A119"/>
    <mergeCell ref="B118:B119"/>
    <mergeCell ref="C118:C119"/>
    <mergeCell ref="D118:D119"/>
    <mergeCell ref="E118:E119"/>
    <mergeCell ref="F118:F119"/>
    <mergeCell ref="G118:I118"/>
    <mergeCell ref="J118:R118"/>
    <mergeCell ref="P136:R136"/>
    <mergeCell ref="A137:R137"/>
    <mergeCell ref="A138:F138"/>
    <mergeCell ref="A140:A141"/>
    <mergeCell ref="B140:B141"/>
    <mergeCell ref="C140:C141"/>
    <mergeCell ref="D140:D141"/>
    <mergeCell ref="E140:E141"/>
    <mergeCell ref="F140:F141"/>
    <mergeCell ref="G140:I140"/>
    <mergeCell ref="J140:R140"/>
    <mergeCell ref="P158:R158"/>
    <mergeCell ref="A159:R159"/>
    <mergeCell ref="A160:F160"/>
    <mergeCell ref="A162:A163"/>
    <mergeCell ref="B162:B163"/>
    <mergeCell ref="C162:C163"/>
    <mergeCell ref="D162:D163"/>
    <mergeCell ref="E162:E163"/>
    <mergeCell ref="F162:F163"/>
    <mergeCell ref="F184:F185"/>
    <mergeCell ref="G184:I184"/>
    <mergeCell ref="J184:R184"/>
    <mergeCell ref="G162:I162"/>
    <mergeCell ref="J162:R162"/>
    <mergeCell ref="P180:R180"/>
    <mergeCell ref="A181:R181"/>
    <mergeCell ref="A182:F182"/>
    <mergeCell ref="A184:A185"/>
    <mergeCell ref="B184:B185"/>
    <mergeCell ref="C184:C185"/>
    <mergeCell ref="D184:D185"/>
    <mergeCell ref="E184:E185"/>
    <mergeCell ref="F207:F208"/>
    <mergeCell ref="G207:I207"/>
    <mergeCell ref="J207:R207"/>
    <mergeCell ref="P203:R203"/>
    <mergeCell ref="A204:R204"/>
    <mergeCell ref="A205:F205"/>
    <mergeCell ref="A207:A208"/>
    <mergeCell ref="B207:B208"/>
    <mergeCell ref="C207:C208"/>
    <mergeCell ref="D207:D208"/>
    <mergeCell ref="E207:E208"/>
  </mergeCells>
  <pageMargins left="0.39370078740157483" right="0.39370078740157483" top="0.98425196850393704" bottom="0.39370078740157483" header="0.51181102362204722" footer="0.31496062992125984"/>
  <pageSetup paperSize="9" scale="95" firstPageNumber="16" orientation="landscape" useFirstPageNumber="1" r:id="rId1"/>
  <headerFooter alignWithMargins="0">
    <oddFooter>&amp;L&amp;"TH SarabunPSK,ธรรมดา"&amp;16แผนการดำเนินงาน ประจำปีงบประมาณ พ.ศ.2569&amp;C&amp;"TH SarabunPSK,ธรรมดา"&amp;16&amp;P&amp;R&amp;"TH SarabunPSK,ธรรมดา"&amp;16ยุทธศาสตร์ที่ 5 การพัฒนาและเสริมสร้างศักยภาพทรัพยากรมนุษย์ (ผด.02)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26AB0-F0F3-4E5B-B89F-C63F678E066F}">
  <sheetPr>
    <tabColor rgb="FFC00000"/>
  </sheetPr>
  <dimension ref="A1:S55"/>
  <sheetViews>
    <sheetView view="pageBreakPreview" topLeftCell="A16" zoomScaleNormal="100" zoomScaleSheetLayoutView="100" workbookViewId="0">
      <selection activeCell="A54" sqref="A54"/>
    </sheetView>
  </sheetViews>
  <sheetFormatPr defaultRowHeight="21" x14ac:dyDescent="0.35"/>
  <cols>
    <col min="1" max="1" width="6" style="2" customWidth="1"/>
    <col min="2" max="2" width="23.5703125" style="2" customWidth="1"/>
    <col min="3" max="3" width="32.140625" style="2" customWidth="1"/>
    <col min="4" max="4" width="10.85546875" style="2" customWidth="1"/>
    <col min="5" max="5" width="10.28515625" style="25" customWidth="1"/>
    <col min="6" max="6" width="12.42578125" style="25" customWidth="1"/>
    <col min="7" max="12" width="3.5703125" style="2" customWidth="1"/>
    <col min="13" max="13" width="4" style="2" customWidth="1"/>
    <col min="14" max="18" width="3.5703125" style="2" customWidth="1"/>
    <col min="19" max="19" width="10.85546875" style="2" customWidth="1"/>
    <col min="20" max="16384" width="9.140625" style="2"/>
  </cols>
  <sheetData>
    <row r="1" spans="1:19" ht="25.5" customHeight="1" x14ac:dyDescent="0.35">
      <c r="O1" s="66"/>
      <c r="P1" s="365"/>
      <c r="Q1" s="365"/>
      <c r="R1" s="365"/>
      <c r="S1" s="90" t="s">
        <v>199</v>
      </c>
    </row>
    <row r="2" spans="1:19" x14ac:dyDescent="0.35">
      <c r="A2" s="388" t="s">
        <v>205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388"/>
      <c r="S2" s="388"/>
    </row>
    <row r="3" spans="1:19" x14ac:dyDescent="0.35">
      <c r="A3" s="364" t="s">
        <v>444</v>
      </c>
      <c r="B3" s="364"/>
      <c r="C3" s="364"/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</row>
    <row r="4" spans="1:19" x14ac:dyDescent="0.35">
      <c r="A4" s="364" t="s">
        <v>0</v>
      </c>
      <c r="B4" s="364"/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4"/>
      <c r="P4" s="364"/>
      <c r="Q4" s="364"/>
      <c r="R4" s="364"/>
      <c r="S4" s="364"/>
    </row>
    <row r="5" spans="1:19" ht="24" customHeight="1" x14ac:dyDescent="0.35">
      <c r="A5" s="366" t="s">
        <v>618</v>
      </c>
      <c r="B5" s="366"/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6"/>
      <c r="O5" s="366"/>
      <c r="P5" s="366"/>
      <c r="Q5" s="366"/>
      <c r="R5" s="366"/>
    </row>
    <row r="6" spans="1:19" ht="24" customHeight="1" x14ac:dyDescent="0.35">
      <c r="A6" s="366" t="s">
        <v>619</v>
      </c>
      <c r="B6" s="366"/>
      <c r="C6" s="366"/>
      <c r="D6" s="366"/>
      <c r="E6" s="366"/>
      <c r="F6" s="366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</row>
    <row r="7" spans="1:19" ht="24" customHeight="1" x14ac:dyDescent="0.35">
      <c r="A7" s="138"/>
      <c r="B7" s="1" t="s">
        <v>226</v>
      </c>
      <c r="C7" s="1"/>
      <c r="D7" s="23"/>
      <c r="E7" s="138"/>
      <c r="F7" s="138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9" ht="24" customHeight="1" x14ac:dyDescent="0.35">
      <c r="A8" s="354" t="s">
        <v>1</v>
      </c>
      <c r="B8" s="356" t="s">
        <v>123</v>
      </c>
      <c r="C8" s="354" t="s">
        <v>118</v>
      </c>
      <c r="D8" s="367" t="s">
        <v>117</v>
      </c>
      <c r="E8" s="369" t="s">
        <v>25</v>
      </c>
      <c r="F8" s="371" t="s">
        <v>116</v>
      </c>
      <c r="G8" s="373" t="s">
        <v>378</v>
      </c>
      <c r="H8" s="373"/>
      <c r="I8" s="373"/>
      <c r="J8" s="373" t="s">
        <v>447</v>
      </c>
      <c r="K8" s="373"/>
      <c r="L8" s="373"/>
      <c r="M8" s="373"/>
      <c r="N8" s="373"/>
      <c r="O8" s="373"/>
      <c r="P8" s="373"/>
      <c r="Q8" s="373"/>
      <c r="R8" s="373"/>
      <c r="S8" s="187" t="s">
        <v>318</v>
      </c>
    </row>
    <row r="9" spans="1:19" ht="21" customHeight="1" x14ac:dyDescent="0.35">
      <c r="A9" s="355"/>
      <c r="B9" s="358"/>
      <c r="C9" s="355"/>
      <c r="D9" s="368"/>
      <c r="E9" s="370"/>
      <c r="F9" s="372"/>
      <c r="G9" s="71" t="s">
        <v>3</v>
      </c>
      <c r="H9" s="71" t="s">
        <v>4</v>
      </c>
      <c r="I9" s="71" t="s">
        <v>5</v>
      </c>
      <c r="J9" s="71" t="s">
        <v>6</v>
      </c>
      <c r="K9" s="71" t="s">
        <v>7</v>
      </c>
      <c r="L9" s="71" t="s">
        <v>8</v>
      </c>
      <c r="M9" s="71" t="s">
        <v>9</v>
      </c>
      <c r="N9" s="71" t="s">
        <v>10</v>
      </c>
      <c r="O9" s="71" t="s">
        <v>11</v>
      </c>
      <c r="P9" s="71" t="s">
        <v>12</v>
      </c>
      <c r="Q9" s="71" t="s">
        <v>13</v>
      </c>
      <c r="R9" s="71" t="s">
        <v>14</v>
      </c>
      <c r="S9" s="109" t="s">
        <v>319</v>
      </c>
    </row>
    <row r="10" spans="1:19" ht="24" customHeight="1" x14ac:dyDescent="0.35">
      <c r="A10" s="51">
        <v>1</v>
      </c>
      <c r="B10" s="44" t="s">
        <v>104</v>
      </c>
      <c r="C10" s="44" t="s">
        <v>105</v>
      </c>
      <c r="D10" s="62">
        <v>10000</v>
      </c>
      <c r="E10" s="65" t="s">
        <v>33</v>
      </c>
      <c r="F10" s="48" t="s">
        <v>16</v>
      </c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201" t="s">
        <v>335</v>
      </c>
    </row>
    <row r="11" spans="1:19" ht="24" customHeight="1" x14ac:dyDescent="0.35">
      <c r="A11" s="14"/>
      <c r="B11" s="44"/>
      <c r="C11" s="44" t="s">
        <v>197</v>
      </c>
      <c r="D11" s="62"/>
      <c r="E11" s="65" t="s">
        <v>88</v>
      </c>
      <c r="F11" s="48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201">
        <v>2568</v>
      </c>
    </row>
    <row r="12" spans="1:19" ht="24" customHeight="1" x14ac:dyDescent="0.35">
      <c r="A12" s="14"/>
      <c r="B12" s="44"/>
      <c r="C12" s="48" t="s">
        <v>125</v>
      </c>
      <c r="D12" s="62"/>
      <c r="E12" s="65" t="s">
        <v>21</v>
      </c>
      <c r="F12" s="48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81"/>
    </row>
    <row r="13" spans="1:19" ht="24" customHeight="1" x14ac:dyDescent="0.35">
      <c r="A13" s="20"/>
      <c r="B13" s="123"/>
      <c r="C13" s="135"/>
      <c r="D13" s="136"/>
      <c r="E13" s="137"/>
      <c r="F13" s="124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21"/>
    </row>
    <row r="14" spans="1:19" ht="24" customHeight="1" x14ac:dyDescent="0.35">
      <c r="A14" s="14">
        <v>2</v>
      </c>
      <c r="B14" s="5" t="s">
        <v>191</v>
      </c>
      <c r="C14" s="5" t="s">
        <v>194</v>
      </c>
      <c r="D14" s="18">
        <v>20000</v>
      </c>
      <c r="E14" s="14" t="s">
        <v>34</v>
      </c>
      <c r="F14" s="14" t="s">
        <v>16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201" t="s">
        <v>337</v>
      </c>
    </row>
    <row r="15" spans="1:19" ht="24" customHeight="1" x14ac:dyDescent="0.35">
      <c r="A15" s="82"/>
      <c r="B15" s="17" t="s">
        <v>132</v>
      </c>
      <c r="C15" s="5" t="s">
        <v>195</v>
      </c>
      <c r="D15" s="18"/>
      <c r="E15" s="14" t="s">
        <v>35</v>
      </c>
      <c r="F15" s="14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201">
        <v>2569</v>
      </c>
    </row>
    <row r="16" spans="1:19" ht="24" customHeight="1" x14ac:dyDescent="0.35">
      <c r="A16" s="77"/>
      <c r="B16" s="17"/>
      <c r="C16" s="5" t="s">
        <v>196</v>
      </c>
      <c r="D16" s="18"/>
      <c r="E16" s="14"/>
      <c r="F16" s="14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81"/>
    </row>
    <row r="17" spans="1:19" ht="24" customHeight="1" x14ac:dyDescent="0.35">
      <c r="A17" s="14"/>
      <c r="B17" s="17"/>
      <c r="C17" s="17" t="s">
        <v>125</v>
      </c>
      <c r="D17" s="18"/>
      <c r="E17" s="14"/>
      <c r="F17" s="14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81"/>
    </row>
    <row r="18" spans="1:19" ht="24" customHeight="1" x14ac:dyDescent="0.35">
      <c r="A18" s="86"/>
      <c r="B18" s="20"/>
      <c r="C18" s="21"/>
      <c r="D18" s="21"/>
      <c r="E18" s="22"/>
      <c r="F18" s="20"/>
      <c r="G18" s="20"/>
      <c r="H18" s="21"/>
      <c r="I18" s="21"/>
      <c r="J18" s="21"/>
      <c r="K18" s="21"/>
      <c r="L18" s="21"/>
      <c r="M18" s="21"/>
      <c r="N18" s="21"/>
      <c r="O18" s="59"/>
      <c r="P18" s="21"/>
      <c r="Q18" s="21"/>
      <c r="R18" s="21"/>
      <c r="S18" s="21"/>
    </row>
    <row r="19" spans="1:19" ht="24" customHeight="1" x14ac:dyDescent="0.35">
      <c r="A19" s="45"/>
      <c r="B19" s="45"/>
      <c r="C19" s="45"/>
      <c r="D19" s="146"/>
      <c r="E19" s="45"/>
      <c r="F19" s="69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</row>
    <row r="20" spans="1:19" ht="24" customHeight="1" x14ac:dyDescent="0.35">
      <c r="D20" s="144"/>
      <c r="E20" s="2"/>
      <c r="F20" s="40"/>
    </row>
    <row r="21" spans="1:19" ht="24" customHeight="1" x14ac:dyDescent="0.35">
      <c r="D21" s="144"/>
      <c r="E21" s="2"/>
      <c r="F21" s="40"/>
    </row>
    <row r="22" spans="1:19" ht="24" customHeight="1" x14ac:dyDescent="0.35">
      <c r="D22" s="144"/>
      <c r="E22" s="2"/>
      <c r="F22" s="40"/>
    </row>
    <row r="23" spans="1:19" ht="24" customHeight="1" x14ac:dyDescent="0.35">
      <c r="D23" s="144"/>
      <c r="E23" s="2"/>
      <c r="F23" s="40"/>
      <c r="P23" s="365"/>
      <c r="Q23" s="365"/>
      <c r="R23" s="365"/>
      <c r="S23" s="90" t="s">
        <v>199</v>
      </c>
    </row>
    <row r="24" spans="1:19" ht="24" customHeight="1" x14ac:dyDescent="0.35">
      <c r="A24" s="366" t="s">
        <v>618</v>
      </c>
      <c r="B24" s="366"/>
      <c r="C24" s="366"/>
      <c r="D24" s="366"/>
      <c r="E24" s="366"/>
      <c r="F24" s="366"/>
      <c r="G24" s="366"/>
      <c r="H24" s="366"/>
      <c r="I24" s="366"/>
      <c r="J24" s="366"/>
      <c r="K24" s="366"/>
      <c r="L24" s="366"/>
      <c r="M24" s="366"/>
      <c r="N24" s="366"/>
      <c r="O24" s="366"/>
      <c r="P24" s="366"/>
      <c r="Q24" s="366"/>
      <c r="R24" s="366"/>
    </row>
    <row r="25" spans="1:19" ht="24" customHeight="1" x14ac:dyDescent="0.35">
      <c r="A25" s="366" t="s">
        <v>619</v>
      </c>
      <c r="B25" s="366"/>
      <c r="C25" s="366"/>
      <c r="D25" s="366"/>
      <c r="E25" s="366"/>
      <c r="F25" s="366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</row>
    <row r="26" spans="1:19" ht="24" customHeight="1" x14ac:dyDescent="0.35">
      <c r="A26" s="138"/>
      <c r="B26" s="1" t="s">
        <v>226</v>
      </c>
      <c r="C26" s="1"/>
      <c r="D26" s="23"/>
      <c r="E26" s="138"/>
      <c r="F26" s="138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9" ht="24" customHeight="1" x14ac:dyDescent="0.35">
      <c r="A27" s="354" t="s">
        <v>1</v>
      </c>
      <c r="B27" s="356" t="s">
        <v>123</v>
      </c>
      <c r="C27" s="354" t="s">
        <v>118</v>
      </c>
      <c r="D27" s="367" t="s">
        <v>117</v>
      </c>
      <c r="E27" s="369" t="s">
        <v>25</v>
      </c>
      <c r="F27" s="371" t="s">
        <v>116</v>
      </c>
      <c r="G27" s="373" t="s">
        <v>378</v>
      </c>
      <c r="H27" s="373"/>
      <c r="I27" s="373"/>
      <c r="J27" s="373" t="s">
        <v>447</v>
      </c>
      <c r="K27" s="373"/>
      <c r="L27" s="373"/>
      <c r="M27" s="373"/>
      <c r="N27" s="373"/>
      <c r="O27" s="373"/>
      <c r="P27" s="373"/>
      <c r="Q27" s="373"/>
      <c r="R27" s="373"/>
      <c r="S27" s="187" t="s">
        <v>318</v>
      </c>
    </row>
    <row r="28" spans="1:19" ht="21" customHeight="1" x14ac:dyDescent="0.35">
      <c r="A28" s="355"/>
      <c r="B28" s="358"/>
      <c r="C28" s="355"/>
      <c r="D28" s="368"/>
      <c r="E28" s="370"/>
      <c r="F28" s="372"/>
      <c r="G28" s="71" t="s">
        <v>3</v>
      </c>
      <c r="H28" s="71" t="s">
        <v>4</v>
      </c>
      <c r="I28" s="71" t="s">
        <v>5</v>
      </c>
      <c r="J28" s="71" t="s">
        <v>6</v>
      </c>
      <c r="K28" s="71" t="s">
        <v>7</v>
      </c>
      <c r="L28" s="71" t="s">
        <v>8</v>
      </c>
      <c r="M28" s="71" t="s">
        <v>9</v>
      </c>
      <c r="N28" s="71" t="s">
        <v>10</v>
      </c>
      <c r="O28" s="71" t="s">
        <v>11</v>
      </c>
      <c r="P28" s="71" t="s">
        <v>12</v>
      </c>
      <c r="Q28" s="71" t="s">
        <v>13</v>
      </c>
      <c r="R28" s="71" t="s">
        <v>14</v>
      </c>
      <c r="S28" s="109" t="s">
        <v>319</v>
      </c>
    </row>
    <row r="29" spans="1:19" ht="24" customHeight="1" x14ac:dyDescent="0.35">
      <c r="A29" s="14">
        <v>3</v>
      </c>
      <c r="B29" s="15" t="s">
        <v>352</v>
      </c>
      <c r="C29" s="44" t="s">
        <v>53</v>
      </c>
      <c r="D29" s="18">
        <v>70000</v>
      </c>
      <c r="E29" s="4" t="s">
        <v>88</v>
      </c>
      <c r="F29" s="14" t="s">
        <v>16</v>
      </c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201" t="s">
        <v>321</v>
      </c>
    </row>
    <row r="30" spans="1:19" ht="24" customHeight="1" x14ac:dyDescent="0.35">
      <c r="A30" s="14"/>
      <c r="B30" s="15" t="s">
        <v>353</v>
      </c>
      <c r="C30" s="44" t="s">
        <v>192</v>
      </c>
      <c r="D30" s="18"/>
      <c r="E30" s="4" t="s">
        <v>21</v>
      </c>
      <c r="F30" s="14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201">
        <v>2569</v>
      </c>
    </row>
    <row r="31" spans="1:19" ht="24" customHeight="1" x14ac:dyDescent="0.35">
      <c r="A31" s="14"/>
      <c r="B31" s="15"/>
      <c r="C31" s="48" t="s">
        <v>193</v>
      </c>
      <c r="D31" s="18"/>
      <c r="E31" s="4"/>
      <c r="F31" s="14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81"/>
    </row>
    <row r="32" spans="1:19" ht="24" customHeight="1" x14ac:dyDescent="0.35">
      <c r="A32" s="21"/>
      <c r="B32" s="21"/>
      <c r="C32" s="21"/>
      <c r="D32" s="115"/>
      <c r="E32" s="86"/>
      <c r="F32" s="37"/>
      <c r="G32" s="21"/>
      <c r="H32" s="20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</row>
    <row r="33" spans="1:19" ht="24" customHeight="1" x14ac:dyDescent="0.35">
      <c r="A33" s="14">
        <v>4</v>
      </c>
      <c r="B33" s="17" t="s">
        <v>47</v>
      </c>
      <c r="C33" s="8" t="s">
        <v>54</v>
      </c>
      <c r="D33" s="35">
        <v>5000</v>
      </c>
      <c r="E33" s="14" t="s">
        <v>34</v>
      </c>
      <c r="F33" s="14" t="s">
        <v>16</v>
      </c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201" t="s">
        <v>329</v>
      </c>
    </row>
    <row r="34" spans="1:19" ht="24" customHeight="1" x14ac:dyDescent="0.35">
      <c r="A34" s="14"/>
      <c r="B34" s="17"/>
      <c r="C34" s="8" t="s">
        <v>198</v>
      </c>
      <c r="D34" s="19"/>
      <c r="E34" s="14" t="s">
        <v>35</v>
      </c>
      <c r="F34" s="14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201">
        <v>2569</v>
      </c>
    </row>
    <row r="35" spans="1:19" ht="24" customHeight="1" x14ac:dyDescent="0.35">
      <c r="A35" s="48"/>
      <c r="B35" s="44"/>
      <c r="C35" s="206" t="s">
        <v>125</v>
      </c>
      <c r="D35" s="62"/>
      <c r="E35" s="65"/>
      <c r="F35" s="48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81"/>
    </row>
    <row r="36" spans="1:19" ht="24" customHeight="1" x14ac:dyDescent="0.35">
      <c r="A36" s="48"/>
      <c r="B36" s="44"/>
      <c r="C36" s="17"/>
      <c r="D36" s="62"/>
      <c r="E36" s="61"/>
      <c r="F36" s="48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81"/>
    </row>
    <row r="37" spans="1:19" ht="24" customHeight="1" x14ac:dyDescent="0.35">
      <c r="A37" s="92" t="s">
        <v>69</v>
      </c>
      <c r="B37" s="92">
        <v>4</v>
      </c>
      <c r="C37" s="93"/>
      <c r="D37" s="95">
        <f>SUM(D10:D35)</f>
        <v>105000</v>
      </c>
      <c r="E37" s="90"/>
      <c r="F37" s="94"/>
      <c r="G37" s="91"/>
      <c r="H37" s="91"/>
      <c r="I37" s="91"/>
      <c r="J37" s="91"/>
      <c r="K37" s="91"/>
      <c r="L37" s="91"/>
      <c r="M37" s="91"/>
      <c r="N37" s="91"/>
      <c r="O37" s="91"/>
      <c r="P37" s="91"/>
      <c r="Q37" s="91"/>
      <c r="R37" s="91"/>
      <c r="S37" s="91"/>
    </row>
    <row r="38" spans="1:19" ht="24" customHeight="1" x14ac:dyDescent="0.35">
      <c r="A38" s="45"/>
      <c r="B38" s="45"/>
      <c r="C38" s="45"/>
      <c r="D38" s="146"/>
      <c r="E38" s="45"/>
      <c r="F38" s="69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</row>
    <row r="39" spans="1:19" ht="24" customHeight="1" x14ac:dyDescent="0.35">
      <c r="A39" s="10"/>
      <c r="B39" s="8"/>
      <c r="C39" s="9"/>
      <c r="D39" s="32"/>
      <c r="E39" s="10"/>
      <c r="F39" s="10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</row>
    <row r="40" spans="1:19" ht="24" customHeight="1" x14ac:dyDescent="0.35">
      <c r="A40" s="9"/>
      <c r="B40" s="9"/>
      <c r="C40" s="9"/>
      <c r="D40" s="145"/>
      <c r="E40" s="10"/>
      <c r="F40" s="8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9" ht="24" customHeight="1" x14ac:dyDescent="0.35">
      <c r="A41" s="9"/>
      <c r="B41" s="9"/>
      <c r="C41" s="9"/>
      <c r="D41" s="145"/>
      <c r="E41" s="10"/>
      <c r="F41" s="10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1:19" ht="24" customHeight="1" x14ac:dyDescent="0.35">
      <c r="A42" s="9"/>
      <c r="B42" s="9"/>
      <c r="C42" s="8"/>
      <c r="D42" s="145"/>
      <c r="E42" s="10"/>
      <c r="F42" s="10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</row>
    <row r="43" spans="1:19" ht="24" customHeight="1" x14ac:dyDescent="0.35">
      <c r="A43" s="9"/>
      <c r="B43" s="9"/>
      <c r="C43" s="8"/>
      <c r="D43" s="145"/>
      <c r="E43" s="10"/>
      <c r="F43" s="10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</row>
    <row r="44" spans="1:19" ht="24" customHeight="1" x14ac:dyDescent="0.35">
      <c r="A44" s="9"/>
      <c r="B44" s="9"/>
      <c r="C44" s="8"/>
      <c r="D44" s="145"/>
      <c r="E44" s="9"/>
      <c r="F44" s="38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</row>
    <row r="45" spans="1:19" ht="24" customHeight="1" x14ac:dyDescent="0.35">
      <c r="A45" s="9"/>
      <c r="B45" s="9"/>
      <c r="C45" s="8"/>
      <c r="D45" s="145"/>
      <c r="E45" s="9"/>
      <c r="F45" s="38"/>
      <c r="G45" s="9"/>
      <c r="H45" s="9"/>
      <c r="I45" s="9"/>
      <c r="J45" s="9"/>
      <c r="K45" s="9"/>
      <c r="L45" s="9"/>
      <c r="M45" s="9"/>
      <c r="N45" s="9"/>
      <c r="O45" s="9"/>
      <c r="P45" s="365"/>
      <c r="Q45" s="365"/>
      <c r="R45" s="365"/>
      <c r="S45" s="90" t="s">
        <v>199</v>
      </c>
    </row>
    <row r="46" spans="1:19" ht="24" customHeight="1" x14ac:dyDescent="0.35">
      <c r="A46" s="366" t="s">
        <v>618</v>
      </c>
      <c r="B46" s="366"/>
      <c r="C46" s="366"/>
      <c r="D46" s="366"/>
      <c r="E46" s="366"/>
      <c r="F46" s="366"/>
      <c r="G46" s="366"/>
      <c r="H46" s="366"/>
      <c r="I46" s="366"/>
      <c r="J46" s="366"/>
      <c r="K46" s="366"/>
      <c r="L46" s="366"/>
      <c r="M46" s="366"/>
      <c r="N46" s="366"/>
      <c r="O46" s="366"/>
      <c r="P46" s="366"/>
      <c r="Q46" s="366"/>
      <c r="R46" s="366"/>
    </row>
    <row r="47" spans="1:19" ht="24" customHeight="1" x14ac:dyDescent="0.35">
      <c r="A47" s="366" t="s">
        <v>620</v>
      </c>
      <c r="B47" s="366"/>
      <c r="C47" s="366"/>
      <c r="D47" s="366"/>
      <c r="E47" s="366"/>
      <c r="F47" s="366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</row>
    <row r="48" spans="1:19" ht="24" customHeight="1" x14ac:dyDescent="0.35">
      <c r="A48" s="138"/>
      <c r="B48" s="1" t="s">
        <v>226</v>
      </c>
      <c r="C48" s="1"/>
      <c r="D48" s="23"/>
      <c r="E48" s="138"/>
      <c r="F48" s="138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9" ht="24" customHeight="1" x14ac:dyDescent="0.35">
      <c r="A49" s="354" t="s">
        <v>1</v>
      </c>
      <c r="B49" s="356" t="s">
        <v>123</v>
      </c>
      <c r="C49" s="354" t="s">
        <v>118</v>
      </c>
      <c r="D49" s="367" t="s">
        <v>117</v>
      </c>
      <c r="E49" s="369" t="s">
        <v>25</v>
      </c>
      <c r="F49" s="371" t="s">
        <v>116</v>
      </c>
      <c r="G49" s="373" t="s">
        <v>378</v>
      </c>
      <c r="H49" s="373"/>
      <c r="I49" s="373"/>
      <c r="J49" s="373" t="s">
        <v>447</v>
      </c>
      <c r="K49" s="373"/>
      <c r="L49" s="373"/>
      <c r="M49" s="373"/>
      <c r="N49" s="373"/>
      <c r="O49" s="373"/>
      <c r="P49" s="373"/>
      <c r="Q49" s="373"/>
      <c r="R49" s="373"/>
      <c r="S49" s="187" t="s">
        <v>318</v>
      </c>
    </row>
    <row r="50" spans="1:19" ht="21" customHeight="1" x14ac:dyDescent="0.35">
      <c r="A50" s="355"/>
      <c r="B50" s="358"/>
      <c r="C50" s="355"/>
      <c r="D50" s="368"/>
      <c r="E50" s="370"/>
      <c r="F50" s="372"/>
      <c r="G50" s="71" t="s">
        <v>3</v>
      </c>
      <c r="H50" s="71" t="s">
        <v>4</v>
      </c>
      <c r="I50" s="71" t="s">
        <v>5</v>
      </c>
      <c r="J50" s="71" t="s">
        <v>6</v>
      </c>
      <c r="K50" s="71" t="s">
        <v>7</v>
      </c>
      <c r="L50" s="71" t="s">
        <v>8</v>
      </c>
      <c r="M50" s="71" t="s">
        <v>9</v>
      </c>
      <c r="N50" s="71" t="s">
        <v>10</v>
      </c>
      <c r="O50" s="71" t="s">
        <v>11</v>
      </c>
      <c r="P50" s="71" t="s">
        <v>12</v>
      </c>
      <c r="Q50" s="71" t="s">
        <v>13</v>
      </c>
      <c r="R50" s="71" t="s">
        <v>14</v>
      </c>
      <c r="S50" s="109" t="s">
        <v>319</v>
      </c>
    </row>
    <row r="51" spans="1:19" ht="24" customHeight="1" x14ac:dyDescent="0.35">
      <c r="A51" s="12">
        <v>1</v>
      </c>
      <c r="B51" s="56" t="s">
        <v>229</v>
      </c>
      <c r="C51" s="9" t="s">
        <v>230</v>
      </c>
      <c r="D51" s="34">
        <v>5000</v>
      </c>
      <c r="E51" s="14" t="s">
        <v>34</v>
      </c>
      <c r="F51" s="14" t="s">
        <v>16</v>
      </c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4" t="s">
        <v>333</v>
      </c>
    </row>
    <row r="52" spans="1:19" ht="24" customHeight="1" x14ac:dyDescent="0.35">
      <c r="A52" s="17"/>
      <c r="B52" s="17"/>
      <c r="C52" s="214" t="s">
        <v>231</v>
      </c>
      <c r="D52" s="28"/>
      <c r="E52" s="14" t="s">
        <v>35</v>
      </c>
      <c r="F52" s="14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4">
        <v>2569</v>
      </c>
    </row>
    <row r="53" spans="1:19" ht="24" customHeight="1" x14ac:dyDescent="0.35">
      <c r="A53" s="17"/>
      <c r="B53" s="17"/>
      <c r="C53" s="44" t="s">
        <v>125</v>
      </c>
      <c r="D53" s="28"/>
      <c r="E53" s="29"/>
      <c r="F53" s="14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</row>
    <row r="54" spans="1:19" ht="24" customHeight="1" x14ac:dyDescent="0.35">
      <c r="A54" s="17"/>
      <c r="B54" s="17"/>
      <c r="C54" s="5"/>
      <c r="D54" s="28"/>
      <c r="E54" s="14"/>
      <c r="F54" s="14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</row>
    <row r="55" spans="1:19" ht="24" customHeight="1" x14ac:dyDescent="0.35">
      <c r="A55" s="92" t="s">
        <v>69</v>
      </c>
      <c r="B55" s="92">
        <v>1</v>
      </c>
      <c r="C55" s="93"/>
      <c r="D55" s="95">
        <f>D51</f>
        <v>5000</v>
      </c>
      <c r="E55" s="90"/>
      <c r="F55" s="94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</row>
  </sheetData>
  <mergeCells count="36">
    <mergeCell ref="G49:I49"/>
    <mergeCell ref="J49:R49"/>
    <mergeCell ref="A49:A50"/>
    <mergeCell ref="B49:B50"/>
    <mergeCell ref="C49:C50"/>
    <mergeCell ref="D49:D50"/>
    <mergeCell ref="E49:E50"/>
    <mergeCell ref="F49:F50"/>
    <mergeCell ref="F27:F28"/>
    <mergeCell ref="G27:I27"/>
    <mergeCell ref="J27:R27"/>
    <mergeCell ref="P45:R45"/>
    <mergeCell ref="A46:R46"/>
    <mergeCell ref="A47:F47"/>
    <mergeCell ref="G8:I8"/>
    <mergeCell ref="J8:R8"/>
    <mergeCell ref="P23:R23"/>
    <mergeCell ref="A24:R24"/>
    <mergeCell ref="A25:F25"/>
    <mergeCell ref="A27:A28"/>
    <mergeCell ref="B27:B28"/>
    <mergeCell ref="C27:C28"/>
    <mergeCell ref="D27:D28"/>
    <mergeCell ref="E27:E28"/>
    <mergeCell ref="A8:A9"/>
    <mergeCell ref="B8:B9"/>
    <mergeCell ref="C8:C9"/>
    <mergeCell ref="D8:D9"/>
    <mergeCell ref="E8:E9"/>
    <mergeCell ref="F8:F9"/>
    <mergeCell ref="P1:R1"/>
    <mergeCell ref="A5:R5"/>
    <mergeCell ref="A6:F6"/>
    <mergeCell ref="A2:S2"/>
    <mergeCell ref="A3:S3"/>
    <mergeCell ref="A4:S4"/>
  </mergeCells>
  <pageMargins left="0.39370078740157483" right="0.39370078740157483" top="0.98425196850393704" bottom="0.39370078740157483" header="0.51181102362204722" footer="0.31496062992125984"/>
  <pageSetup paperSize="9" scale="95" firstPageNumber="26" orientation="landscape" useFirstPageNumber="1" r:id="rId1"/>
  <headerFooter alignWithMargins="0">
    <oddFooter>&amp;L&amp;"TH SarabunPSK,ธรรมดา"&amp;15แผนการดำเนินงาน ประจำปีงบประมาณ พ.ศ.2569&amp;C&amp;"TH SarabunPSK,ธรรมดา"&amp;16&amp;P&amp;R&amp;"TH SarabunPSK,ธรรมดา"&amp;15ยุทธศาสตร์ที่ 6 การส่งเสริม ศาสนา ศิลปะ ประเพณีวัฒนธรรมและภูมิปัญญาท้องถิ่น (ผด.02)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A98C8-7FEF-4441-8D8E-A368371ECFE8}">
  <sheetPr>
    <tabColor rgb="FFC00000"/>
  </sheetPr>
  <dimension ref="A1:S42"/>
  <sheetViews>
    <sheetView view="pageBreakPreview" topLeftCell="A35" zoomScaleNormal="100" zoomScaleSheetLayoutView="100" workbookViewId="0">
      <selection activeCell="H40" sqref="H40"/>
    </sheetView>
  </sheetViews>
  <sheetFormatPr defaultRowHeight="21" x14ac:dyDescent="0.35"/>
  <cols>
    <col min="1" max="1" width="6" style="2" customWidth="1"/>
    <col min="2" max="2" width="24.140625" style="2" customWidth="1"/>
    <col min="3" max="3" width="31.28515625" style="2" customWidth="1"/>
    <col min="4" max="4" width="10.85546875" style="2" customWidth="1"/>
    <col min="5" max="5" width="10.85546875" style="25" customWidth="1"/>
    <col min="6" max="6" width="12.42578125" style="25" customWidth="1"/>
    <col min="7" max="12" width="3.5703125" style="2" customWidth="1"/>
    <col min="13" max="13" width="4" style="2" customWidth="1"/>
    <col min="14" max="18" width="3.5703125" style="2" customWidth="1"/>
    <col min="19" max="19" width="10.28515625" style="2" customWidth="1"/>
    <col min="20" max="16384" width="9.140625" style="2"/>
  </cols>
  <sheetData>
    <row r="1" spans="1:19" ht="26.25" customHeight="1" x14ac:dyDescent="0.35">
      <c r="O1" s="66"/>
      <c r="P1" s="365"/>
      <c r="Q1" s="365"/>
      <c r="R1" s="365"/>
      <c r="S1" s="90" t="s">
        <v>199</v>
      </c>
    </row>
    <row r="2" spans="1:19" x14ac:dyDescent="0.35">
      <c r="A2" s="388" t="s">
        <v>205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388"/>
      <c r="S2" s="388"/>
    </row>
    <row r="3" spans="1:19" x14ac:dyDescent="0.35">
      <c r="A3" s="364" t="s">
        <v>444</v>
      </c>
      <c r="B3" s="364"/>
      <c r="C3" s="364"/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</row>
    <row r="4" spans="1:19" x14ac:dyDescent="0.35">
      <c r="A4" s="364" t="s">
        <v>0</v>
      </c>
      <c r="B4" s="364"/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4"/>
      <c r="P4" s="364"/>
      <c r="Q4" s="364"/>
      <c r="R4" s="364"/>
      <c r="S4" s="364"/>
    </row>
    <row r="5" spans="1:19" ht="24" customHeight="1" x14ac:dyDescent="0.35">
      <c r="A5" s="366" t="s">
        <v>621</v>
      </c>
      <c r="B5" s="366"/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6"/>
      <c r="O5" s="366"/>
      <c r="P5" s="366"/>
      <c r="Q5" s="366"/>
      <c r="R5" s="366"/>
    </row>
    <row r="6" spans="1:19" ht="24" customHeight="1" x14ac:dyDescent="0.35">
      <c r="A6" s="366" t="s">
        <v>622</v>
      </c>
      <c r="B6" s="366"/>
      <c r="C6" s="366"/>
      <c r="D6" s="366"/>
      <c r="E6" s="366"/>
      <c r="F6" s="366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</row>
    <row r="7" spans="1:19" ht="24" customHeight="1" x14ac:dyDescent="0.35">
      <c r="A7" s="138"/>
      <c r="B7" s="1" t="s">
        <v>392</v>
      </c>
      <c r="C7" s="1"/>
      <c r="D7" s="23"/>
      <c r="E7" s="138"/>
      <c r="F7" s="138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9" ht="24" customHeight="1" x14ac:dyDescent="0.35">
      <c r="A8" s="354" t="s">
        <v>1</v>
      </c>
      <c r="B8" s="356" t="s">
        <v>123</v>
      </c>
      <c r="C8" s="354" t="s">
        <v>118</v>
      </c>
      <c r="D8" s="367" t="s">
        <v>117</v>
      </c>
      <c r="E8" s="369" t="s">
        <v>25</v>
      </c>
      <c r="F8" s="371" t="s">
        <v>116</v>
      </c>
      <c r="G8" s="373" t="s">
        <v>378</v>
      </c>
      <c r="H8" s="373"/>
      <c r="I8" s="373"/>
      <c r="J8" s="373" t="s">
        <v>447</v>
      </c>
      <c r="K8" s="373"/>
      <c r="L8" s="373"/>
      <c r="M8" s="373"/>
      <c r="N8" s="373"/>
      <c r="O8" s="373"/>
      <c r="P8" s="373"/>
      <c r="Q8" s="373"/>
      <c r="R8" s="373"/>
      <c r="S8" s="187" t="s">
        <v>318</v>
      </c>
    </row>
    <row r="9" spans="1:19" ht="21" customHeight="1" x14ac:dyDescent="0.35">
      <c r="A9" s="355"/>
      <c r="B9" s="358"/>
      <c r="C9" s="355"/>
      <c r="D9" s="368"/>
      <c r="E9" s="370"/>
      <c r="F9" s="372"/>
      <c r="G9" s="71" t="s">
        <v>3</v>
      </c>
      <c r="H9" s="71" t="s">
        <v>4</v>
      </c>
      <c r="I9" s="71" t="s">
        <v>5</v>
      </c>
      <c r="J9" s="71" t="s">
        <v>6</v>
      </c>
      <c r="K9" s="71" t="s">
        <v>7</v>
      </c>
      <c r="L9" s="71" t="s">
        <v>8</v>
      </c>
      <c r="M9" s="71" t="s">
        <v>9</v>
      </c>
      <c r="N9" s="71" t="s">
        <v>10</v>
      </c>
      <c r="O9" s="71" t="s">
        <v>11</v>
      </c>
      <c r="P9" s="71" t="s">
        <v>12</v>
      </c>
      <c r="Q9" s="71" t="s">
        <v>13</v>
      </c>
      <c r="R9" s="71" t="s">
        <v>14</v>
      </c>
      <c r="S9" s="109" t="s">
        <v>319</v>
      </c>
    </row>
    <row r="10" spans="1:19" ht="24" customHeight="1" x14ac:dyDescent="0.35">
      <c r="A10" s="3">
        <v>1</v>
      </c>
      <c r="B10" s="44" t="s">
        <v>106</v>
      </c>
      <c r="C10" s="5" t="s">
        <v>36</v>
      </c>
      <c r="D10" s="43">
        <v>182760</v>
      </c>
      <c r="E10" s="60" t="s">
        <v>26</v>
      </c>
      <c r="F10" s="43" t="s">
        <v>29</v>
      </c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2" t="s">
        <v>329</v>
      </c>
    </row>
    <row r="11" spans="1:19" ht="24" customHeight="1" x14ac:dyDescent="0.35">
      <c r="A11" s="3"/>
      <c r="B11" s="44" t="s">
        <v>60</v>
      </c>
      <c r="C11" s="17" t="s">
        <v>40</v>
      </c>
      <c r="D11" s="68"/>
      <c r="E11" s="6" t="s">
        <v>24</v>
      </c>
      <c r="F11" s="4" t="s">
        <v>30</v>
      </c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4">
        <v>2569</v>
      </c>
    </row>
    <row r="12" spans="1:19" ht="24" customHeight="1" x14ac:dyDescent="0.35">
      <c r="A12" s="3"/>
      <c r="B12" s="3"/>
      <c r="C12" s="17" t="s">
        <v>43</v>
      </c>
      <c r="D12" s="68"/>
      <c r="E12" s="77"/>
      <c r="F12" s="7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4"/>
    </row>
    <row r="13" spans="1:19" ht="24" customHeight="1" x14ac:dyDescent="0.35">
      <c r="A13" s="3"/>
      <c r="B13" s="3"/>
      <c r="C13" s="17" t="s">
        <v>61</v>
      </c>
      <c r="D13" s="68"/>
      <c r="E13" s="77"/>
      <c r="F13" s="7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4"/>
    </row>
    <row r="14" spans="1:19" ht="10.5" customHeight="1" x14ac:dyDescent="0.35">
      <c r="A14" s="127"/>
      <c r="B14" s="127"/>
      <c r="C14" s="7"/>
      <c r="D14" s="128"/>
      <c r="E14" s="139"/>
      <c r="F14" s="139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0"/>
    </row>
    <row r="15" spans="1:19" ht="24" customHeight="1" x14ac:dyDescent="0.35">
      <c r="A15" s="4">
        <v>2</v>
      </c>
      <c r="B15" s="17" t="s">
        <v>39</v>
      </c>
      <c r="C15" s="5" t="s">
        <v>36</v>
      </c>
      <c r="D15" s="43">
        <v>1756440</v>
      </c>
      <c r="E15" s="60" t="s">
        <v>26</v>
      </c>
      <c r="F15" s="43" t="s">
        <v>29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4" t="s">
        <v>329</v>
      </c>
    </row>
    <row r="16" spans="1:19" ht="24" customHeight="1" x14ac:dyDescent="0.35">
      <c r="A16" s="4"/>
      <c r="B16" s="5" t="s">
        <v>107</v>
      </c>
      <c r="C16" s="17" t="s">
        <v>40</v>
      </c>
      <c r="D16" s="33"/>
      <c r="E16" s="6" t="s">
        <v>24</v>
      </c>
      <c r="F16" s="4" t="s">
        <v>30</v>
      </c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4">
        <v>2569</v>
      </c>
    </row>
    <row r="17" spans="1:19" ht="24" customHeight="1" x14ac:dyDescent="0.35">
      <c r="A17" s="4"/>
      <c r="B17" s="3"/>
      <c r="C17" s="17" t="s">
        <v>41</v>
      </c>
      <c r="D17" s="77"/>
      <c r="E17" s="77"/>
      <c r="F17" s="7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4"/>
    </row>
    <row r="18" spans="1:19" ht="24" customHeight="1" x14ac:dyDescent="0.35">
      <c r="A18" s="3"/>
      <c r="B18" s="3"/>
      <c r="C18" s="17" t="s">
        <v>42</v>
      </c>
      <c r="D18" s="77"/>
      <c r="E18" s="77"/>
      <c r="F18" s="7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4"/>
    </row>
    <row r="19" spans="1:19" ht="24" customHeight="1" x14ac:dyDescent="0.35">
      <c r="A19" s="3"/>
      <c r="B19" s="3"/>
      <c r="C19" s="17" t="s">
        <v>232</v>
      </c>
      <c r="D19" s="77"/>
      <c r="E19" s="77"/>
      <c r="F19" s="7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4"/>
    </row>
    <row r="20" spans="1:19" ht="11.25" customHeight="1" x14ac:dyDescent="0.35">
      <c r="A20" s="129"/>
      <c r="B20" s="129"/>
      <c r="C20" s="129"/>
      <c r="D20" s="129"/>
      <c r="E20" s="130"/>
      <c r="F20" s="130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20"/>
    </row>
    <row r="21" spans="1:19" ht="24" customHeight="1" x14ac:dyDescent="0.35">
      <c r="A21" s="4">
        <v>3</v>
      </c>
      <c r="B21" s="5" t="s">
        <v>108</v>
      </c>
      <c r="C21" s="5" t="s">
        <v>62</v>
      </c>
      <c r="D21" s="43">
        <v>600000</v>
      </c>
      <c r="E21" s="180" t="s">
        <v>315</v>
      </c>
      <c r="F21" s="43" t="s">
        <v>29</v>
      </c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4" t="s">
        <v>329</v>
      </c>
    </row>
    <row r="22" spans="1:19" x14ac:dyDescent="0.35">
      <c r="A22" s="4"/>
      <c r="B22" s="5"/>
      <c r="C22" s="5" t="s">
        <v>28</v>
      </c>
      <c r="D22" s="43"/>
      <c r="E22" s="4" t="s">
        <v>316</v>
      </c>
      <c r="F22" s="4" t="s">
        <v>30</v>
      </c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4">
        <v>2569</v>
      </c>
    </row>
    <row r="23" spans="1:19" ht="9" customHeight="1" x14ac:dyDescent="0.35">
      <c r="A23" s="86"/>
      <c r="B23" s="7"/>
      <c r="C23" s="7"/>
      <c r="D23" s="87"/>
      <c r="E23" s="88"/>
      <c r="F23" s="86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17"/>
    </row>
    <row r="24" spans="1:19" x14ac:dyDescent="0.35">
      <c r="A24" s="98" t="s">
        <v>69</v>
      </c>
      <c r="B24" s="98">
        <v>3</v>
      </c>
      <c r="C24" s="99"/>
      <c r="D24" s="101">
        <f>SUM(D10:D22)</f>
        <v>2539200</v>
      </c>
      <c r="E24" s="98"/>
      <c r="F24" s="98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1"/>
    </row>
    <row r="25" spans="1:19" ht="24.75" customHeight="1" x14ac:dyDescent="0.35">
      <c r="P25" s="365"/>
      <c r="Q25" s="365"/>
      <c r="R25" s="365"/>
      <c r="S25" s="90" t="s">
        <v>199</v>
      </c>
    </row>
    <row r="26" spans="1:19" ht="24" customHeight="1" x14ac:dyDescent="0.35">
      <c r="A26" s="366" t="s">
        <v>621</v>
      </c>
      <c r="B26" s="366"/>
      <c r="C26" s="366"/>
      <c r="D26" s="366"/>
      <c r="E26" s="366"/>
      <c r="F26" s="366"/>
      <c r="G26" s="366"/>
      <c r="H26" s="366"/>
      <c r="I26" s="366"/>
      <c r="J26" s="366"/>
      <c r="K26" s="366"/>
      <c r="L26" s="366"/>
      <c r="M26" s="366"/>
      <c r="N26" s="366"/>
      <c r="O26" s="366"/>
      <c r="P26" s="366"/>
      <c r="Q26" s="366"/>
      <c r="R26" s="366"/>
    </row>
    <row r="27" spans="1:19" ht="24" customHeight="1" x14ac:dyDescent="0.35">
      <c r="A27" s="366" t="s">
        <v>622</v>
      </c>
      <c r="B27" s="366"/>
      <c r="C27" s="366"/>
      <c r="D27" s="366"/>
      <c r="E27" s="366"/>
      <c r="F27" s="366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</row>
    <row r="28" spans="1:19" ht="24" customHeight="1" x14ac:dyDescent="0.35">
      <c r="A28" s="138"/>
      <c r="B28" s="1" t="s">
        <v>393</v>
      </c>
      <c r="C28" s="1"/>
      <c r="D28" s="23"/>
      <c r="E28" s="138"/>
      <c r="F28" s="138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9" ht="24" customHeight="1" x14ac:dyDescent="0.35">
      <c r="A29" s="354" t="s">
        <v>1</v>
      </c>
      <c r="B29" s="356" t="s">
        <v>123</v>
      </c>
      <c r="C29" s="354" t="s">
        <v>118</v>
      </c>
      <c r="D29" s="367" t="s">
        <v>117</v>
      </c>
      <c r="E29" s="369" t="s">
        <v>25</v>
      </c>
      <c r="F29" s="371" t="s">
        <v>116</v>
      </c>
      <c r="G29" s="373" t="s">
        <v>378</v>
      </c>
      <c r="H29" s="373"/>
      <c r="I29" s="373"/>
      <c r="J29" s="373" t="s">
        <v>447</v>
      </c>
      <c r="K29" s="373"/>
      <c r="L29" s="373"/>
      <c r="M29" s="373"/>
      <c r="N29" s="373"/>
      <c r="O29" s="373"/>
      <c r="P29" s="373"/>
      <c r="Q29" s="373"/>
      <c r="R29" s="373"/>
      <c r="S29" s="187" t="s">
        <v>318</v>
      </c>
    </row>
    <row r="30" spans="1:19" ht="21" customHeight="1" x14ac:dyDescent="0.35">
      <c r="A30" s="355"/>
      <c r="B30" s="358"/>
      <c r="C30" s="355"/>
      <c r="D30" s="368"/>
      <c r="E30" s="370"/>
      <c r="F30" s="372"/>
      <c r="G30" s="71" t="s">
        <v>3</v>
      </c>
      <c r="H30" s="71" t="s">
        <v>4</v>
      </c>
      <c r="I30" s="71" t="s">
        <v>5</v>
      </c>
      <c r="J30" s="71" t="s">
        <v>6</v>
      </c>
      <c r="K30" s="71" t="s">
        <v>7</v>
      </c>
      <c r="L30" s="71" t="s">
        <v>8</v>
      </c>
      <c r="M30" s="71" t="s">
        <v>9</v>
      </c>
      <c r="N30" s="71" t="s">
        <v>10</v>
      </c>
      <c r="O30" s="71" t="s">
        <v>11</v>
      </c>
      <c r="P30" s="71" t="s">
        <v>12</v>
      </c>
      <c r="Q30" s="71" t="s">
        <v>13</v>
      </c>
      <c r="R30" s="71" t="s">
        <v>14</v>
      </c>
      <c r="S30" s="109" t="s">
        <v>319</v>
      </c>
    </row>
    <row r="31" spans="1:19" ht="24" customHeight="1" x14ac:dyDescent="0.35">
      <c r="A31" s="4">
        <v>1</v>
      </c>
      <c r="B31" s="17" t="s">
        <v>45</v>
      </c>
      <c r="C31" s="17" t="s">
        <v>109</v>
      </c>
      <c r="D31" s="43">
        <v>5000</v>
      </c>
      <c r="E31" s="60" t="s">
        <v>26</v>
      </c>
      <c r="F31" s="43" t="s">
        <v>29</v>
      </c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4" t="s">
        <v>333</v>
      </c>
    </row>
    <row r="32" spans="1:19" ht="24" customHeight="1" x14ac:dyDescent="0.35">
      <c r="A32" s="4"/>
      <c r="B32" s="17" t="s">
        <v>110</v>
      </c>
      <c r="C32" s="17" t="s">
        <v>64</v>
      </c>
      <c r="D32" s="57"/>
      <c r="E32" s="6" t="s">
        <v>24</v>
      </c>
      <c r="F32" s="4" t="s">
        <v>30</v>
      </c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4">
        <v>2569</v>
      </c>
    </row>
    <row r="33" spans="1:19" ht="24" customHeight="1" x14ac:dyDescent="0.35">
      <c r="A33" s="4"/>
      <c r="B33" s="17" t="s">
        <v>19</v>
      </c>
      <c r="C33" s="17" t="s">
        <v>133</v>
      </c>
      <c r="D33" s="57"/>
      <c r="E33" s="6"/>
      <c r="F33" s="4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</row>
    <row r="34" spans="1:19" ht="24" customHeight="1" x14ac:dyDescent="0.35">
      <c r="A34" s="4"/>
      <c r="B34" s="17"/>
      <c r="C34" s="17" t="s">
        <v>52</v>
      </c>
      <c r="D34" s="57"/>
      <c r="E34" s="6"/>
      <c r="F34" s="4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</row>
    <row r="35" spans="1:19" ht="24" customHeight="1" x14ac:dyDescent="0.35">
      <c r="A35" s="4"/>
      <c r="B35" s="17"/>
      <c r="C35" s="17" t="s">
        <v>238</v>
      </c>
      <c r="D35" s="57"/>
      <c r="E35" s="6"/>
      <c r="F35" s="4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</row>
    <row r="36" spans="1:19" ht="24" customHeight="1" x14ac:dyDescent="0.35">
      <c r="A36" s="86"/>
      <c r="B36" s="21"/>
      <c r="C36" s="7"/>
      <c r="D36" s="87"/>
      <c r="E36" s="154"/>
      <c r="F36" s="87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</row>
    <row r="37" spans="1:19" ht="24" customHeight="1" x14ac:dyDescent="0.35">
      <c r="A37" s="14">
        <v>2</v>
      </c>
      <c r="B37" s="5" t="s">
        <v>233</v>
      </c>
      <c r="C37" s="5" t="s">
        <v>531</v>
      </c>
      <c r="D37" s="18">
        <v>5000</v>
      </c>
      <c r="E37" s="14" t="s">
        <v>26</v>
      </c>
      <c r="F37" s="14" t="s">
        <v>15</v>
      </c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2" t="s">
        <v>334</v>
      </c>
    </row>
    <row r="38" spans="1:19" ht="24" customHeight="1" x14ac:dyDescent="0.35">
      <c r="A38" s="14"/>
      <c r="B38" s="17" t="s">
        <v>234</v>
      </c>
      <c r="C38" s="76" t="s">
        <v>532</v>
      </c>
      <c r="D38" s="18"/>
      <c r="E38" s="4" t="s">
        <v>24</v>
      </c>
      <c r="F38" s="14" t="s">
        <v>2</v>
      </c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4">
        <v>2569</v>
      </c>
    </row>
    <row r="39" spans="1:19" ht="24" customHeight="1" x14ac:dyDescent="0.35">
      <c r="A39" s="14"/>
      <c r="B39" s="17" t="s">
        <v>235</v>
      </c>
      <c r="C39" s="5" t="s">
        <v>533</v>
      </c>
      <c r="D39" s="18"/>
      <c r="E39" s="14"/>
      <c r="F39" s="15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</row>
    <row r="40" spans="1:19" ht="24" customHeight="1" x14ac:dyDescent="0.35">
      <c r="A40" s="14"/>
      <c r="B40" s="17" t="s">
        <v>237</v>
      </c>
      <c r="C40" s="76" t="s">
        <v>236</v>
      </c>
      <c r="D40" s="18"/>
      <c r="E40" s="14"/>
      <c r="F40" s="15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</row>
    <row r="41" spans="1:19" ht="24" customHeight="1" x14ac:dyDescent="0.35">
      <c r="A41" s="129"/>
      <c r="B41" s="129"/>
      <c r="C41" s="129"/>
      <c r="D41" s="129"/>
      <c r="E41" s="130"/>
      <c r="F41" s="130"/>
      <c r="G41" s="129"/>
      <c r="H41" s="129"/>
      <c r="I41" s="129"/>
      <c r="J41" s="129"/>
      <c r="K41" s="129"/>
      <c r="L41" s="129"/>
      <c r="M41" s="129"/>
      <c r="N41" s="129"/>
      <c r="O41" s="129"/>
      <c r="P41" s="129"/>
      <c r="Q41" s="129"/>
      <c r="R41" s="129"/>
      <c r="S41" s="17"/>
    </row>
    <row r="42" spans="1:19" x14ac:dyDescent="0.35">
      <c r="A42" s="98" t="s">
        <v>69</v>
      </c>
      <c r="B42" s="98">
        <v>2</v>
      </c>
      <c r="C42" s="99"/>
      <c r="D42" s="111">
        <f>SUM(D31:D41)</f>
        <v>10000</v>
      </c>
      <c r="E42" s="98"/>
      <c r="F42" s="98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1"/>
    </row>
  </sheetData>
  <mergeCells count="25">
    <mergeCell ref="G29:I29"/>
    <mergeCell ref="J29:R29"/>
    <mergeCell ref="G8:I8"/>
    <mergeCell ref="J8:R8"/>
    <mergeCell ref="A26:R26"/>
    <mergeCell ref="A27:F27"/>
    <mergeCell ref="A29:A30"/>
    <mergeCell ref="B29:B30"/>
    <mergeCell ref="C29:C30"/>
    <mergeCell ref="D29:D30"/>
    <mergeCell ref="E29:E30"/>
    <mergeCell ref="F29:F30"/>
    <mergeCell ref="A8:A9"/>
    <mergeCell ref="P25:R25"/>
    <mergeCell ref="B8:B9"/>
    <mergeCell ref="C8:C9"/>
    <mergeCell ref="D8:D9"/>
    <mergeCell ref="E8:E9"/>
    <mergeCell ref="F8:F9"/>
    <mergeCell ref="A6:F6"/>
    <mergeCell ref="P1:R1"/>
    <mergeCell ref="A5:R5"/>
    <mergeCell ref="A2:S2"/>
    <mergeCell ref="A3:S3"/>
    <mergeCell ref="A4:S4"/>
  </mergeCells>
  <pageMargins left="0.39370078740157483" right="0.39370078740157483" top="0.98425196850393704" bottom="0.39370078740157483" header="0.51181102362204722" footer="0.31496062992125984"/>
  <pageSetup paperSize="9" scale="95" firstPageNumber="29" orientation="landscape" useFirstPageNumber="1" r:id="rId1"/>
  <headerFooter alignWithMargins="0">
    <oddFooter>&amp;L&amp;"TH SarabunPSK,ธรรมดา"&amp;16แผนการดำเนินงาน ประจำปีงบประมาณ พ.ศ.2569&amp;C&amp;"TH SarabunPSK,ธรรมดา"&amp;16&amp;P&amp;R&amp;"TH SarabunPSK,ธรรมดา"&amp;16ยุทธศาสตร์ที่ 7 การพัฒนาทรัพยากรธรรมชาติและสิ่งแวดล้อม (ผด.02)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5E05-D959-46DA-A406-35912B2F2742}">
  <sheetPr>
    <tabColor rgb="FFC00000"/>
  </sheetPr>
  <dimension ref="A1:S230"/>
  <sheetViews>
    <sheetView view="pageBreakPreview" topLeftCell="A214" zoomScaleNormal="100" zoomScaleSheetLayoutView="100" workbookViewId="0">
      <selection activeCell="B228" sqref="B228"/>
    </sheetView>
  </sheetViews>
  <sheetFormatPr defaultRowHeight="21" x14ac:dyDescent="0.35"/>
  <cols>
    <col min="1" max="1" width="6" style="2" customWidth="1"/>
    <col min="2" max="2" width="24.140625" style="2" customWidth="1"/>
    <col min="3" max="3" width="32.140625" style="2" customWidth="1"/>
    <col min="4" max="4" width="10.85546875" style="2" customWidth="1"/>
    <col min="5" max="5" width="10.28515625" style="183" customWidth="1"/>
    <col min="6" max="6" width="12.42578125" style="183" customWidth="1"/>
    <col min="7" max="12" width="3.5703125" style="2" customWidth="1"/>
    <col min="13" max="13" width="4" style="2" customWidth="1"/>
    <col min="14" max="18" width="3.5703125" style="2" customWidth="1"/>
    <col min="19" max="19" width="10.140625" style="2" customWidth="1"/>
    <col min="20" max="16384" width="9.140625" style="2"/>
  </cols>
  <sheetData>
    <row r="1" spans="1:19" ht="26.25" customHeight="1" x14ac:dyDescent="0.35">
      <c r="P1" s="365"/>
      <c r="Q1" s="365"/>
      <c r="R1" s="365"/>
      <c r="S1" s="90" t="s">
        <v>199</v>
      </c>
    </row>
    <row r="2" spans="1:19" x14ac:dyDescent="0.35">
      <c r="A2" s="364" t="s">
        <v>205</v>
      </c>
      <c r="B2" s="364"/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</row>
    <row r="3" spans="1:19" x14ac:dyDescent="0.35">
      <c r="A3" s="364" t="s">
        <v>444</v>
      </c>
      <c r="B3" s="364"/>
      <c r="C3" s="364"/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</row>
    <row r="4" spans="1:19" x14ac:dyDescent="0.35">
      <c r="A4" s="364" t="s">
        <v>0</v>
      </c>
      <c r="B4" s="364"/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4"/>
      <c r="P4" s="364"/>
      <c r="Q4" s="364"/>
      <c r="R4" s="364"/>
      <c r="S4" s="364"/>
    </row>
    <row r="5" spans="1:19" ht="24" customHeight="1" x14ac:dyDescent="0.35">
      <c r="A5" s="366" t="s">
        <v>623</v>
      </c>
      <c r="B5" s="366"/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6"/>
      <c r="O5" s="366"/>
      <c r="P5" s="366"/>
      <c r="Q5" s="366"/>
      <c r="R5" s="366"/>
    </row>
    <row r="6" spans="1:19" ht="24" customHeight="1" x14ac:dyDescent="0.35">
      <c r="A6" s="366" t="s">
        <v>624</v>
      </c>
      <c r="B6" s="366"/>
      <c r="C6" s="366"/>
      <c r="D6" s="366"/>
      <c r="E6" s="366"/>
      <c r="F6" s="366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</row>
    <row r="7" spans="1:19" ht="24" customHeight="1" x14ac:dyDescent="0.35">
      <c r="A7" s="181"/>
      <c r="B7" s="1" t="s">
        <v>210</v>
      </c>
      <c r="C7" s="1"/>
      <c r="D7" s="23"/>
      <c r="E7" s="181"/>
      <c r="F7" s="18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9" ht="24" customHeight="1" x14ac:dyDescent="0.35">
      <c r="A8" s="354" t="s">
        <v>1</v>
      </c>
      <c r="B8" s="356" t="s">
        <v>123</v>
      </c>
      <c r="C8" s="354" t="s">
        <v>118</v>
      </c>
      <c r="D8" s="367" t="s">
        <v>117</v>
      </c>
      <c r="E8" s="369" t="s">
        <v>25</v>
      </c>
      <c r="F8" s="371" t="s">
        <v>116</v>
      </c>
      <c r="G8" s="373" t="s">
        <v>378</v>
      </c>
      <c r="H8" s="373"/>
      <c r="I8" s="373"/>
      <c r="J8" s="373" t="s">
        <v>447</v>
      </c>
      <c r="K8" s="373"/>
      <c r="L8" s="373"/>
      <c r="M8" s="373"/>
      <c r="N8" s="373"/>
      <c r="O8" s="373"/>
      <c r="P8" s="373"/>
      <c r="Q8" s="373"/>
      <c r="R8" s="373"/>
      <c r="S8" s="187" t="s">
        <v>318</v>
      </c>
    </row>
    <row r="9" spans="1:19" ht="21" customHeight="1" x14ac:dyDescent="0.35">
      <c r="A9" s="355"/>
      <c r="B9" s="358"/>
      <c r="C9" s="355"/>
      <c r="D9" s="368"/>
      <c r="E9" s="370"/>
      <c r="F9" s="372"/>
      <c r="G9" s="71" t="s">
        <v>3</v>
      </c>
      <c r="H9" s="71" t="s">
        <v>4</v>
      </c>
      <c r="I9" s="71" t="s">
        <v>5</v>
      </c>
      <c r="J9" s="71" t="s">
        <v>6</v>
      </c>
      <c r="K9" s="71" t="s">
        <v>7</v>
      </c>
      <c r="L9" s="71" t="s">
        <v>8</v>
      </c>
      <c r="M9" s="71" t="s">
        <v>9</v>
      </c>
      <c r="N9" s="71" t="s">
        <v>10</v>
      </c>
      <c r="O9" s="71" t="s">
        <v>11</v>
      </c>
      <c r="P9" s="71" t="s">
        <v>12</v>
      </c>
      <c r="Q9" s="71" t="s">
        <v>13</v>
      </c>
      <c r="R9" s="71" t="s">
        <v>14</v>
      </c>
      <c r="S9" s="109" t="s">
        <v>319</v>
      </c>
    </row>
    <row r="10" spans="1:19" ht="24" customHeight="1" x14ac:dyDescent="0.35">
      <c r="A10" s="12">
        <v>1</v>
      </c>
      <c r="B10" s="72" t="s">
        <v>44</v>
      </c>
      <c r="C10" s="13" t="s">
        <v>70</v>
      </c>
      <c r="D10" s="73">
        <v>5000</v>
      </c>
      <c r="E10" s="29" t="s">
        <v>88</v>
      </c>
      <c r="F10" s="75" t="s">
        <v>15</v>
      </c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201" t="s">
        <v>475</v>
      </c>
    </row>
    <row r="11" spans="1:19" ht="24" customHeight="1" x14ac:dyDescent="0.35">
      <c r="A11" s="17"/>
      <c r="B11" s="44"/>
      <c r="C11" s="17" t="s">
        <v>72</v>
      </c>
      <c r="D11" s="57"/>
      <c r="E11" s="29" t="s">
        <v>21</v>
      </c>
      <c r="F11" s="4" t="s">
        <v>2</v>
      </c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201">
        <v>2569</v>
      </c>
    </row>
    <row r="12" spans="1:19" ht="24" customHeight="1" x14ac:dyDescent="0.35">
      <c r="A12" s="17"/>
      <c r="B12" s="44"/>
      <c r="C12" s="17" t="s">
        <v>73</v>
      </c>
      <c r="D12" s="57"/>
      <c r="E12" s="4"/>
      <c r="F12" s="4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81"/>
    </row>
    <row r="13" spans="1:19" ht="24" customHeight="1" x14ac:dyDescent="0.35">
      <c r="A13" s="17"/>
      <c r="B13" s="44"/>
      <c r="C13" s="17" t="s">
        <v>341</v>
      </c>
      <c r="D13" s="57"/>
      <c r="E13" s="4"/>
      <c r="F13" s="4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81"/>
    </row>
    <row r="14" spans="1:19" ht="24" customHeight="1" x14ac:dyDescent="0.35">
      <c r="A14" s="17"/>
      <c r="B14" s="44"/>
      <c r="C14" s="17" t="s">
        <v>342</v>
      </c>
      <c r="D14" s="57"/>
      <c r="E14" s="4"/>
      <c r="F14" s="4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81"/>
    </row>
    <row r="15" spans="1:19" ht="15.75" customHeight="1" x14ac:dyDescent="0.35">
      <c r="A15" s="21"/>
      <c r="B15" s="123"/>
      <c r="C15" s="21"/>
      <c r="D15" s="117"/>
      <c r="E15" s="86"/>
      <c r="F15" s="86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21"/>
    </row>
    <row r="16" spans="1:19" ht="24" customHeight="1" x14ac:dyDescent="0.35">
      <c r="A16" s="92" t="s">
        <v>69</v>
      </c>
      <c r="B16" s="92">
        <v>1</v>
      </c>
      <c r="C16" s="97"/>
      <c r="D16" s="102">
        <f>D10</f>
        <v>5000</v>
      </c>
      <c r="E16" s="92"/>
      <c r="F16" s="92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1"/>
    </row>
    <row r="17" spans="1:19" ht="24" customHeight="1" x14ac:dyDescent="0.35">
      <c r="A17" s="45"/>
      <c r="B17" s="246"/>
      <c r="C17" s="45"/>
      <c r="D17" s="247"/>
      <c r="E17" s="143"/>
      <c r="F17" s="248"/>
      <c r="G17" s="249"/>
      <c r="H17" s="249"/>
      <c r="I17" s="249"/>
      <c r="J17" s="249"/>
      <c r="K17" s="249"/>
      <c r="L17" s="249"/>
      <c r="M17" s="249"/>
      <c r="N17" s="249"/>
      <c r="O17" s="249"/>
      <c r="P17" s="249"/>
      <c r="Q17" s="249"/>
      <c r="R17" s="249"/>
      <c r="S17" s="49"/>
    </row>
    <row r="18" spans="1:19" ht="24" customHeight="1" x14ac:dyDescent="0.35">
      <c r="A18" s="9"/>
      <c r="B18" s="250"/>
      <c r="C18" s="9"/>
      <c r="D18" s="251"/>
      <c r="E18" s="210"/>
      <c r="F18" s="210"/>
      <c r="G18" s="252"/>
      <c r="H18" s="252"/>
      <c r="I18" s="252"/>
      <c r="J18" s="252"/>
      <c r="K18" s="252"/>
      <c r="L18" s="252"/>
      <c r="M18" s="252"/>
      <c r="N18" s="252"/>
      <c r="O18" s="252"/>
      <c r="P18" s="252"/>
      <c r="Q18" s="252"/>
      <c r="R18" s="252"/>
      <c r="S18" s="9"/>
    </row>
    <row r="19" spans="1:19" ht="24" customHeight="1" x14ac:dyDescent="0.35">
      <c r="A19" s="9"/>
      <c r="B19" s="250"/>
      <c r="C19" s="9"/>
      <c r="D19" s="251"/>
      <c r="E19" s="210"/>
      <c r="F19" s="210"/>
      <c r="G19" s="252"/>
      <c r="H19" s="252"/>
      <c r="I19" s="252"/>
      <c r="J19" s="252"/>
      <c r="K19" s="252"/>
      <c r="L19" s="252"/>
      <c r="M19" s="252"/>
      <c r="N19" s="252"/>
      <c r="O19" s="252"/>
      <c r="P19" s="252"/>
      <c r="Q19" s="252"/>
      <c r="R19" s="252"/>
      <c r="S19" s="9"/>
    </row>
    <row r="20" spans="1:19" ht="24" customHeight="1" x14ac:dyDescent="0.35">
      <c r="A20" s="9"/>
      <c r="B20" s="250"/>
      <c r="C20" s="9"/>
      <c r="D20" s="251"/>
      <c r="E20" s="210"/>
      <c r="F20" s="210"/>
      <c r="G20" s="252"/>
      <c r="H20" s="252"/>
      <c r="I20" s="252"/>
      <c r="J20" s="252"/>
      <c r="K20" s="252"/>
      <c r="L20" s="252"/>
      <c r="M20" s="252"/>
      <c r="N20" s="252"/>
      <c r="O20" s="252"/>
      <c r="P20" s="252"/>
      <c r="Q20" s="252"/>
      <c r="R20" s="252"/>
      <c r="S20" s="9"/>
    </row>
    <row r="21" spans="1:19" ht="24" customHeight="1" x14ac:dyDescent="0.35">
      <c r="A21" s="9"/>
      <c r="B21" s="250"/>
      <c r="C21" s="8"/>
      <c r="D21" s="251"/>
      <c r="E21" s="210"/>
      <c r="F21" s="210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9"/>
    </row>
    <row r="22" spans="1:19" ht="24" customHeight="1" x14ac:dyDescent="0.35"/>
    <row r="23" spans="1:19" ht="24" customHeight="1" x14ac:dyDescent="0.35">
      <c r="A23" s="181"/>
      <c r="B23" s="181"/>
      <c r="C23" s="1"/>
      <c r="D23" s="155"/>
      <c r="E23" s="181"/>
      <c r="F23" s="18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9" ht="24" customHeight="1" x14ac:dyDescent="0.35">
      <c r="A24" s="181"/>
      <c r="B24" s="181"/>
      <c r="C24" s="1"/>
      <c r="D24" s="155"/>
      <c r="E24" s="181"/>
      <c r="F24" s="181"/>
      <c r="G24" s="1"/>
      <c r="H24" s="1"/>
      <c r="I24" s="1"/>
      <c r="J24" s="1"/>
      <c r="K24" s="1"/>
      <c r="L24" s="1"/>
      <c r="M24" s="1"/>
      <c r="N24" s="1"/>
      <c r="O24" s="1"/>
      <c r="P24" s="365"/>
      <c r="Q24" s="365"/>
      <c r="R24" s="365"/>
      <c r="S24" s="90" t="s">
        <v>199</v>
      </c>
    </row>
    <row r="25" spans="1:19" ht="24" customHeight="1" x14ac:dyDescent="0.35">
      <c r="A25" s="366" t="s">
        <v>623</v>
      </c>
      <c r="B25" s="366"/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  <c r="N25" s="366"/>
      <c r="O25" s="366"/>
      <c r="P25" s="366"/>
      <c r="Q25" s="366"/>
      <c r="R25" s="366"/>
    </row>
    <row r="26" spans="1:19" ht="24" customHeight="1" x14ac:dyDescent="0.35">
      <c r="A26" s="366" t="s">
        <v>625</v>
      </c>
      <c r="B26" s="366"/>
      <c r="C26" s="366"/>
      <c r="D26" s="366"/>
      <c r="E26" s="366"/>
      <c r="F26" s="366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</row>
    <row r="27" spans="1:19" ht="24" customHeight="1" x14ac:dyDescent="0.35">
      <c r="A27" s="181"/>
      <c r="B27" s="1" t="s">
        <v>206</v>
      </c>
      <c r="C27" s="1"/>
      <c r="D27" s="23"/>
      <c r="E27" s="181"/>
      <c r="F27" s="18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9" ht="24" customHeight="1" x14ac:dyDescent="0.35">
      <c r="A28" s="354" t="s">
        <v>1</v>
      </c>
      <c r="B28" s="356" t="s">
        <v>123</v>
      </c>
      <c r="C28" s="354" t="s">
        <v>118</v>
      </c>
      <c r="D28" s="367" t="s">
        <v>117</v>
      </c>
      <c r="E28" s="369" t="s">
        <v>25</v>
      </c>
      <c r="F28" s="352" t="s">
        <v>116</v>
      </c>
      <c r="G28" s="373" t="s">
        <v>378</v>
      </c>
      <c r="H28" s="373"/>
      <c r="I28" s="373"/>
      <c r="J28" s="373" t="s">
        <v>447</v>
      </c>
      <c r="K28" s="373"/>
      <c r="L28" s="373"/>
      <c r="M28" s="373"/>
      <c r="N28" s="373"/>
      <c r="O28" s="373"/>
      <c r="P28" s="373"/>
      <c r="Q28" s="373"/>
      <c r="R28" s="373"/>
      <c r="S28" s="187" t="s">
        <v>318</v>
      </c>
    </row>
    <row r="29" spans="1:19" ht="20.25" customHeight="1" x14ac:dyDescent="0.35">
      <c r="A29" s="355"/>
      <c r="B29" s="358"/>
      <c r="C29" s="355"/>
      <c r="D29" s="368"/>
      <c r="E29" s="370"/>
      <c r="F29" s="353"/>
      <c r="G29" s="71" t="s">
        <v>3</v>
      </c>
      <c r="H29" s="71" t="s">
        <v>4</v>
      </c>
      <c r="I29" s="71" t="s">
        <v>5</v>
      </c>
      <c r="J29" s="71" t="s">
        <v>6</v>
      </c>
      <c r="K29" s="71" t="s">
        <v>7</v>
      </c>
      <c r="L29" s="71" t="s">
        <v>8</v>
      </c>
      <c r="M29" s="71" t="s">
        <v>9</v>
      </c>
      <c r="N29" s="71" t="s">
        <v>10</v>
      </c>
      <c r="O29" s="71" t="s">
        <v>11</v>
      </c>
      <c r="P29" s="71" t="s">
        <v>12</v>
      </c>
      <c r="Q29" s="71" t="s">
        <v>13</v>
      </c>
      <c r="R29" s="71" t="s">
        <v>14</v>
      </c>
      <c r="S29" s="109" t="s">
        <v>319</v>
      </c>
    </row>
    <row r="30" spans="1:19" x14ac:dyDescent="0.35">
      <c r="A30" s="14">
        <v>1</v>
      </c>
      <c r="B30" s="5" t="s">
        <v>135</v>
      </c>
      <c r="C30" s="5" t="s">
        <v>137</v>
      </c>
      <c r="D30" s="35">
        <v>584280</v>
      </c>
      <c r="E30" s="29" t="s">
        <v>88</v>
      </c>
      <c r="F30" s="14" t="s">
        <v>15</v>
      </c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201" t="s">
        <v>329</v>
      </c>
    </row>
    <row r="31" spans="1:19" x14ac:dyDescent="0.35">
      <c r="A31" s="14"/>
      <c r="B31" s="5" t="s">
        <v>136</v>
      </c>
      <c r="C31" s="17" t="s">
        <v>138</v>
      </c>
      <c r="D31" s="35"/>
      <c r="E31" s="29" t="s">
        <v>21</v>
      </c>
      <c r="F31" s="4" t="s">
        <v>2</v>
      </c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201">
        <v>2569</v>
      </c>
    </row>
    <row r="32" spans="1:19" x14ac:dyDescent="0.35">
      <c r="A32" s="14"/>
      <c r="B32" s="5"/>
      <c r="C32" s="5" t="s">
        <v>534</v>
      </c>
      <c r="D32" s="35"/>
      <c r="E32" s="29"/>
      <c r="F32" s="14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81"/>
    </row>
    <row r="33" spans="1:19" x14ac:dyDescent="0.35">
      <c r="A33" s="20"/>
      <c r="B33" s="21"/>
      <c r="C33" s="21"/>
      <c r="D33" s="41"/>
      <c r="E33" s="131"/>
      <c r="F33" s="20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</row>
    <row r="34" spans="1:19" x14ac:dyDescent="0.35">
      <c r="A34" s="14">
        <v>2</v>
      </c>
      <c r="B34" s="17" t="s">
        <v>48</v>
      </c>
      <c r="C34" s="5" t="s">
        <v>55</v>
      </c>
      <c r="D34" s="18">
        <v>694080</v>
      </c>
      <c r="E34" s="29" t="s">
        <v>88</v>
      </c>
      <c r="F34" s="14" t="s">
        <v>15</v>
      </c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201" t="s">
        <v>329</v>
      </c>
    </row>
    <row r="35" spans="1:19" x14ac:dyDescent="0.35">
      <c r="A35" s="14"/>
      <c r="B35" s="17" t="s">
        <v>49</v>
      </c>
      <c r="C35" s="17" t="s">
        <v>56</v>
      </c>
      <c r="D35" s="35"/>
      <c r="E35" s="29" t="s">
        <v>21</v>
      </c>
      <c r="F35" s="4" t="s">
        <v>2</v>
      </c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201">
        <v>2569</v>
      </c>
    </row>
    <row r="36" spans="1:19" x14ac:dyDescent="0.35">
      <c r="A36" s="14"/>
      <c r="B36" s="17" t="s">
        <v>0</v>
      </c>
      <c r="C36" s="17" t="s">
        <v>394</v>
      </c>
      <c r="D36" s="35"/>
      <c r="E36" s="29"/>
      <c r="F36" s="14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81"/>
    </row>
    <row r="37" spans="1:19" x14ac:dyDescent="0.35">
      <c r="A37" s="20"/>
      <c r="B37" s="21"/>
      <c r="C37" s="21"/>
      <c r="D37" s="41"/>
      <c r="E37" s="131"/>
      <c r="F37" s="20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</row>
    <row r="38" spans="1:19" x14ac:dyDescent="0.35">
      <c r="A38" s="14">
        <v>3</v>
      </c>
      <c r="B38" s="5" t="s">
        <v>65</v>
      </c>
      <c r="C38" s="5" t="s">
        <v>66</v>
      </c>
      <c r="D38" s="35">
        <v>5000</v>
      </c>
      <c r="E38" s="29" t="s">
        <v>88</v>
      </c>
      <c r="F38" s="14" t="s">
        <v>15</v>
      </c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201" t="s">
        <v>329</v>
      </c>
    </row>
    <row r="39" spans="1:19" ht="21" customHeight="1" x14ac:dyDescent="0.35">
      <c r="A39" s="14"/>
      <c r="B39" s="5" t="s">
        <v>50</v>
      </c>
      <c r="C39" s="5" t="s">
        <v>134</v>
      </c>
      <c r="D39" s="35"/>
      <c r="E39" s="29" t="s">
        <v>21</v>
      </c>
      <c r="F39" s="4" t="s">
        <v>2</v>
      </c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201">
        <v>2569</v>
      </c>
    </row>
    <row r="40" spans="1:19" x14ac:dyDescent="0.35">
      <c r="A40" s="14"/>
      <c r="B40" s="5" t="s">
        <v>51</v>
      </c>
      <c r="C40" s="5" t="s">
        <v>67</v>
      </c>
      <c r="D40" s="35"/>
      <c r="E40" s="14"/>
      <c r="F40" s="14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81"/>
    </row>
    <row r="41" spans="1:19" x14ac:dyDescent="0.35">
      <c r="A41" s="14"/>
      <c r="B41" s="5" t="s">
        <v>24</v>
      </c>
      <c r="C41" s="5" t="s">
        <v>395</v>
      </c>
      <c r="D41" s="35"/>
      <c r="E41" s="14"/>
      <c r="F41" s="14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81"/>
    </row>
    <row r="42" spans="1:19" x14ac:dyDescent="0.35">
      <c r="A42" s="14"/>
      <c r="B42" s="5"/>
      <c r="C42" s="5" t="s">
        <v>396</v>
      </c>
      <c r="D42" s="35"/>
      <c r="E42" s="14"/>
      <c r="F42" s="14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81"/>
    </row>
    <row r="43" spans="1:19" s="84" customFormat="1" x14ac:dyDescent="0.35">
      <c r="A43" s="129"/>
      <c r="B43" s="129"/>
      <c r="C43" s="129"/>
      <c r="D43" s="129"/>
      <c r="E43" s="130"/>
      <c r="F43" s="130"/>
      <c r="G43" s="129"/>
      <c r="H43" s="129"/>
      <c r="I43" s="129"/>
      <c r="J43" s="129"/>
      <c r="K43" s="129"/>
      <c r="L43" s="129"/>
      <c r="M43" s="129"/>
      <c r="N43" s="129"/>
      <c r="O43" s="129"/>
      <c r="P43" s="129"/>
      <c r="Q43" s="129"/>
      <c r="R43" s="129"/>
      <c r="S43" s="129"/>
    </row>
    <row r="44" spans="1:19" s="84" customFormat="1" x14ac:dyDescent="0.35">
      <c r="E44" s="185"/>
      <c r="F44" s="185"/>
    </row>
    <row r="45" spans="1:19" s="84" customFormat="1" x14ac:dyDescent="0.35">
      <c r="E45" s="185"/>
      <c r="F45" s="185"/>
    </row>
    <row r="46" spans="1:19" s="84" customFormat="1" x14ac:dyDescent="0.35">
      <c r="E46" s="185"/>
      <c r="F46" s="185"/>
    </row>
    <row r="47" spans="1:19" s="84" customFormat="1" x14ac:dyDescent="0.35">
      <c r="E47" s="185"/>
      <c r="F47" s="185"/>
    </row>
    <row r="48" spans="1:19" ht="24" customHeight="1" x14ac:dyDescent="0.35">
      <c r="A48" s="181"/>
      <c r="B48" s="181"/>
      <c r="C48" s="1"/>
      <c r="D48" s="155"/>
      <c r="E48" s="181"/>
      <c r="F48" s="181"/>
      <c r="G48" s="1"/>
      <c r="H48" s="1"/>
      <c r="I48" s="1"/>
      <c r="J48" s="1"/>
      <c r="K48" s="1"/>
      <c r="L48" s="1"/>
      <c r="M48" s="1"/>
      <c r="N48" s="1"/>
      <c r="O48" s="1"/>
      <c r="P48" s="365"/>
      <c r="Q48" s="365"/>
      <c r="R48" s="365"/>
      <c r="S48" s="90" t="s">
        <v>199</v>
      </c>
    </row>
    <row r="49" spans="1:19" ht="24" customHeight="1" x14ac:dyDescent="0.35">
      <c r="A49" s="366" t="s">
        <v>623</v>
      </c>
      <c r="B49" s="366"/>
      <c r="C49" s="366"/>
      <c r="D49" s="366"/>
      <c r="E49" s="366"/>
      <c r="F49" s="366"/>
      <c r="G49" s="366"/>
      <c r="H49" s="366"/>
      <c r="I49" s="366"/>
      <c r="J49" s="366"/>
      <c r="K49" s="366"/>
      <c r="L49" s="366"/>
      <c r="M49" s="366"/>
      <c r="N49" s="366"/>
      <c r="O49" s="366"/>
      <c r="P49" s="366"/>
      <c r="Q49" s="366"/>
      <c r="R49" s="366"/>
    </row>
    <row r="50" spans="1:19" ht="24" customHeight="1" x14ac:dyDescent="0.35">
      <c r="A50" s="366" t="s">
        <v>625</v>
      </c>
      <c r="B50" s="366"/>
      <c r="C50" s="366"/>
      <c r="D50" s="366"/>
      <c r="E50" s="366"/>
      <c r="F50" s="366"/>
      <c r="G50" s="182"/>
      <c r="H50" s="182"/>
      <c r="I50" s="182"/>
      <c r="J50" s="182"/>
      <c r="K50" s="182"/>
      <c r="L50" s="182"/>
      <c r="M50" s="182"/>
      <c r="N50" s="182"/>
      <c r="O50" s="182"/>
      <c r="P50" s="182"/>
      <c r="Q50" s="182"/>
      <c r="R50" s="182"/>
    </row>
    <row r="51" spans="1:19" ht="24" customHeight="1" x14ac:dyDescent="0.35">
      <c r="A51" s="181"/>
      <c r="B51" s="1" t="s">
        <v>206</v>
      </c>
      <c r="C51" s="1"/>
      <c r="D51" s="23"/>
      <c r="E51" s="181"/>
      <c r="F51" s="18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9" ht="24" customHeight="1" x14ac:dyDescent="0.35">
      <c r="A52" s="354" t="s">
        <v>1</v>
      </c>
      <c r="B52" s="356" t="s">
        <v>123</v>
      </c>
      <c r="C52" s="354" t="s">
        <v>118</v>
      </c>
      <c r="D52" s="367" t="s">
        <v>117</v>
      </c>
      <c r="E52" s="369" t="s">
        <v>25</v>
      </c>
      <c r="F52" s="352" t="s">
        <v>116</v>
      </c>
      <c r="G52" s="373" t="s">
        <v>378</v>
      </c>
      <c r="H52" s="373"/>
      <c r="I52" s="373"/>
      <c r="J52" s="373" t="s">
        <v>447</v>
      </c>
      <c r="K52" s="373"/>
      <c r="L52" s="373"/>
      <c r="M52" s="373"/>
      <c r="N52" s="373"/>
      <c r="O52" s="373"/>
      <c r="P52" s="373"/>
      <c r="Q52" s="373"/>
      <c r="R52" s="373"/>
      <c r="S52" s="187" t="s">
        <v>318</v>
      </c>
    </row>
    <row r="53" spans="1:19" ht="20.25" customHeight="1" x14ac:dyDescent="0.35">
      <c r="A53" s="355"/>
      <c r="B53" s="358"/>
      <c r="C53" s="355"/>
      <c r="D53" s="368"/>
      <c r="E53" s="370"/>
      <c r="F53" s="353"/>
      <c r="G53" s="71" t="s">
        <v>3</v>
      </c>
      <c r="H53" s="71" t="s">
        <v>4</v>
      </c>
      <c r="I53" s="71" t="s">
        <v>5</v>
      </c>
      <c r="J53" s="71" t="s">
        <v>6</v>
      </c>
      <c r="K53" s="71" t="s">
        <v>7</v>
      </c>
      <c r="L53" s="71" t="s">
        <v>8</v>
      </c>
      <c r="M53" s="71" t="s">
        <v>9</v>
      </c>
      <c r="N53" s="71" t="s">
        <v>10</v>
      </c>
      <c r="O53" s="71" t="s">
        <v>11</v>
      </c>
      <c r="P53" s="71" t="s">
        <v>12</v>
      </c>
      <c r="Q53" s="71" t="s">
        <v>13</v>
      </c>
      <c r="R53" s="71" t="s">
        <v>14</v>
      </c>
      <c r="S53" s="109" t="s">
        <v>319</v>
      </c>
    </row>
    <row r="54" spans="1:19" x14ac:dyDescent="0.35">
      <c r="A54" s="12">
        <v>4</v>
      </c>
      <c r="B54" s="13" t="s">
        <v>397</v>
      </c>
      <c r="C54" s="56" t="s">
        <v>398</v>
      </c>
      <c r="D54" s="24">
        <v>50000</v>
      </c>
      <c r="E54" s="103" t="s">
        <v>88</v>
      </c>
      <c r="F54" s="14" t="s">
        <v>15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4" t="s">
        <v>333</v>
      </c>
    </row>
    <row r="55" spans="1:19" x14ac:dyDescent="0.35">
      <c r="A55" s="14"/>
      <c r="B55" s="17" t="s">
        <v>399</v>
      </c>
      <c r="C55" s="17" t="s">
        <v>400</v>
      </c>
      <c r="D55" s="17"/>
      <c r="E55" s="103" t="s">
        <v>21</v>
      </c>
      <c r="F55" s="4" t="s">
        <v>2</v>
      </c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4">
        <v>2569</v>
      </c>
    </row>
    <row r="56" spans="1:19" x14ac:dyDescent="0.35">
      <c r="A56" s="17"/>
      <c r="B56" s="17" t="s">
        <v>383</v>
      </c>
      <c r="C56" s="17" t="s">
        <v>401</v>
      </c>
      <c r="D56" s="17"/>
      <c r="E56" s="14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81"/>
    </row>
    <row r="57" spans="1:19" x14ac:dyDescent="0.35">
      <c r="A57" s="17"/>
      <c r="B57" s="17"/>
      <c r="C57" s="17" t="s">
        <v>535</v>
      </c>
      <c r="D57" s="17"/>
      <c r="E57" s="14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</row>
    <row r="58" spans="1:19" x14ac:dyDescent="0.35">
      <c r="A58" s="156"/>
      <c r="B58" s="156"/>
      <c r="C58" s="156" t="s">
        <v>75</v>
      </c>
      <c r="D58" s="156"/>
      <c r="E58" s="157"/>
      <c r="F58" s="157"/>
      <c r="G58" s="156"/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</row>
    <row r="59" spans="1:19" x14ac:dyDescent="0.35">
      <c r="A59" s="21"/>
      <c r="B59" s="21"/>
      <c r="C59" s="21"/>
      <c r="D59" s="21"/>
      <c r="E59" s="20"/>
      <c r="F59" s="20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</row>
    <row r="60" spans="1:19" x14ac:dyDescent="0.35">
      <c r="A60" s="14">
        <v>5</v>
      </c>
      <c r="B60" s="17" t="s">
        <v>343</v>
      </c>
      <c r="C60" s="17" t="s">
        <v>536</v>
      </c>
      <c r="D60" s="19">
        <v>100000</v>
      </c>
      <c r="E60" s="29" t="s">
        <v>88</v>
      </c>
      <c r="F60" s="14" t="s">
        <v>15</v>
      </c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4" t="s">
        <v>334</v>
      </c>
    </row>
    <row r="61" spans="1:19" x14ac:dyDescent="0.35">
      <c r="A61" s="17"/>
      <c r="B61" s="17" t="s">
        <v>344</v>
      </c>
      <c r="C61" s="17" t="s">
        <v>537</v>
      </c>
      <c r="D61" s="17"/>
      <c r="E61" s="29" t="s">
        <v>21</v>
      </c>
      <c r="F61" s="4" t="s">
        <v>2</v>
      </c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4">
        <v>2569</v>
      </c>
    </row>
    <row r="62" spans="1:19" x14ac:dyDescent="0.35">
      <c r="A62" s="17"/>
      <c r="B62" s="17" t="s">
        <v>21</v>
      </c>
      <c r="C62" s="17" t="s">
        <v>538</v>
      </c>
      <c r="D62" s="17"/>
      <c r="E62" s="14"/>
      <c r="F62" s="14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</row>
    <row r="63" spans="1:19" x14ac:dyDescent="0.35">
      <c r="A63" s="17"/>
      <c r="B63" s="17"/>
      <c r="C63" s="17" t="s">
        <v>539</v>
      </c>
      <c r="D63" s="17"/>
      <c r="E63" s="14"/>
      <c r="F63" s="14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</row>
    <row r="64" spans="1:19" x14ac:dyDescent="0.35">
      <c r="A64" s="17"/>
      <c r="B64" s="17"/>
      <c r="C64" s="17" t="s">
        <v>74</v>
      </c>
      <c r="D64" s="17"/>
      <c r="E64" s="14"/>
      <c r="F64" s="14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</row>
    <row r="65" spans="1:19" x14ac:dyDescent="0.35">
      <c r="A65" s="21"/>
      <c r="B65" s="21"/>
      <c r="C65" s="21"/>
      <c r="D65" s="21"/>
      <c r="E65" s="20"/>
      <c r="F65" s="20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</row>
    <row r="66" spans="1:19" x14ac:dyDescent="0.35">
      <c r="A66" s="14">
        <v>6</v>
      </c>
      <c r="B66" s="17" t="s">
        <v>164</v>
      </c>
      <c r="C66" s="17" t="s">
        <v>166</v>
      </c>
      <c r="D66" s="19">
        <v>260280</v>
      </c>
      <c r="E66" s="29" t="s">
        <v>26</v>
      </c>
      <c r="F66" s="67" t="s">
        <v>17</v>
      </c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4" t="s">
        <v>329</v>
      </c>
    </row>
    <row r="67" spans="1:19" s="84" customFormat="1" x14ac:dyDescent="0.35">
      <c r="A67" s="14"/>
      <c r="B67" s="17" t="s">
        <v>540</v>
      </c>
      <c r="C67" s="17" t="s">
        <v>627</v>
      </c>
      <c r="D67" s="17"/>
      <c r="E67" s="29" t="s">
        <v>113</v>
      </c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4">
        <v>2569</v>
      </c>
    </row>
    <row r="68" spans="1:19" s="84" customFormat="1" x14ac:dyDescent="0.35">
      <c r="A68" s="17"/>
      <c r="B68" s="17"/>
      <c r="C68" s="17"/>
      <c r="D68" s="17"/>
      <c r="E68" s="14" t="s">
        <v>21</v>
      </c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</row>
    <row r="69" spans="1:19" s="84" customFormat="1" x14ac:dyDescent="0.35">
      <c r="A69" s="21"/>
      <c r="B69" s="21"/>
      <c r="C69" s="21"/>
      <c r="D69" s="21"/>
      <c r="E69" s="20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</row>
    <row r="70" spans="1:19" s="84" customFormat="1" x14ac:dyDescent="0.35"/>
    <row r="71" spans="1:19" s="84" customFormat="1" x14ac:dyDescent="0.35">
      <c r="E71" s="185"/>
      <c r="F71" s="185"/>
    </row>
    <row r="72" spans="1:19" ht="24" customHeight="1" x14ac:dyDescent="0.35">
      <c r="A72" s="181"/>
      <c r="B72" s="181"/>
      <c r="C72" s="1"/>
      <c r="D72" s="155"/>
      <c r="E72" s="181"/>
      <c r="F72" s="181"/>
      <c r="G72" s="1"/>
      <c r="H72" s="1"/>
      <c r="I72" s="1"/>
      <c r="J72" s="1"/>
      <c r="K72" s="1"/>
      <c r="L72" s="1"/>
      <c r="M72" s="1"/>
      <c r="N72" s="1"/>
      <c r="O72" s="1"/>
      <c r="P72" s="365"/>
      <c r="Q72" s="365"/>
      <c r="R72" s="365"/>
      <c r="S72" s="183" t="s">
        <v>199</v>
      </c>
    </row>
    <row r="73" spans="1:19" ht="24" customHeight="1" x14ac:dyDescent="0.35">
      <c r="A73" s="366" t="s">
        <v>623</v>
      </c>
      <c r="B73" s="366"/>
      <c r="C73" s="366"/>
      <c r="D73" s="366"/>
      <c r="E73" s="366"/>
      <c r="F73" s="366"/>
      <c r="G73" s="366"/>
      <c r="H73" s="366"/>
      <c r="I73" s="366"/>
      <c r="J73" s="366"/>
      <c r="K73" s="366"/>
      <c r="L73" s="366"/>
      <c r="M73" s="366"/>
      <c r="N73" s="366"/>
      <c r="O73" s="366"/>
      <c r="P73" s="366"/>
      <c r="Q73" s="366"/>
      <c r="R73" s="366"/>
    </row>
    <row r="74" spans="1:19" ht="24" customHeight="1" x14ac:dyDescent="0.35">
      <c r="A74" s="366" t="s">
        <v>625</v>
      </c>
      <c r="B74" s="366"/>
      <c r="C74" s="366"/>
      <c r="D74" s="366"/>
      <c r="E74" s="366"/>
      <c r="F74" s="366"/>
      <c r="G74" s="182"/>
      <c r="H74" s="182"/>
      <c r="I74" s="182"/>
      <c r="J74" s="182"/>
      <c r="K74" s="182"/>
      <c r="L74" s="182"/>
      <c r="M74" s="182"/>
      <c r="N74" s="182"/>
      <c r="O74" s="182"/>
      <c r="P74" s="182"/>
      <c r="Q74" s="182"/>
      <c r="R74" s="182"/>
    </row>
    <row r="75" spans="1:19" ht="24" customHeight="1" x14ac:dyDescent="0.35">
      <c r="A75" s="181"/>
      <c r="B75" s="1" t="s">
        <v>206</v>
      </c>
      <c r="C75" s="1"/>
      <c r="D75" s="23"/>
      <c r="E75" s="181"/>
      <c r="F75" s="18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9" ht="24" customHeight="1" x14ac:dyDescent="0.35">
      <c r="A76" s="354" t="s">
        <v>1</v>
      </c>
      <c r="B76" s="356" t="s">
        <v>123</v>
      </c>
      <c r="C76" s="354" t="s">
        <v>118</v>
      </c>
      <c r="D76" s="367" t="s">
        <v>117</v>
      </c>
      <c r="E76" s="369" t="s">
        <v>25</v>
      </c>
      <c r="F76" s="352" t="s">
        <v>116</v>
      </c>
      <c r="G76" s="373" t="s">
        <v>378</v>
      </c>
      <c r="H76" s="373"/>
      <c r="I76" s="373"/>
      <c r="J76" s="373" t="s">
        <v>447</v>
      </c>
      <c r="K76" s="373"/>
      <c r="L76" s="373"/>
      <c r="M76" s="373"/>
      <c r="N76" s="373"/>
      <c r="O76" s="373"/>
      <c r="P76" s="373"/>
      <c r="Q76" s="373"/>
      <c r="R76" s="373"/>
      <c r="S76" s="187" t="s">
        <v>318</v>
      </c>
    </row>
    <row r="77" spans="1:19" ht="20.25" customHeight="1" x14ac:dyDescent="0.35">
      <c r="A77" s="355"/>
      <c r="B77" s="358"/>
      <c r="C77" s="355"/>
      <c r="D77" s="368"/>
      <c r="E77" s="370"/>
      <c r="F77" s="353"/>
      <c r="G77" s="71" t="s">
        <v>3</v>
      </c>
      <c r="H77" s="71" t="s">
        <v>4</v>
      </c>
      <c r="I77" s="71" t="s">
        <v>5</v>
      </c>
      <c r="J77" s="71" t="s">
        <v>6</v>
      </c>
      <c r="K77" s="71" t="s">
        <v>7</v>
      </c>
      <c r="L77" s="71" t="s">
        <v>8</v>
      </c>
      <c r="M77" s="71" t="s">
        <v>9</v>
      </c>
      <c r="N77" s="71" t="s">
        <v>10</v>
      </c>
      <c r="O77" s="71" t="s">
        <v>11</v>
      </c>
      <c r="P77" s="71" t="s">
        <v>12</v>
      </c>
      <c r="Q77" s="71" t="s">
        <v>13</v>
      </c>
      <c r="R77" s="71" t="s">
        <v>14</v>
      </c>
      <c r="S77" s="109" t="s">
        <v>319</v>
      </c>
    </row>
    <row r="78" spans="1:19" x14ac:dyDescent="0.35">
      <c r="A78" s="12">
        <v>7</v>
      </c>
      <c r="B78" s="56" t="s">
        <v>239</v>
      </c>
      <c r="C78" s="13" t="s">
        <v>242</v>
      </c>
      <c r="D78" s="199">
        <v>86760</v>
      </c>
      <c r="E78" s="110" t="s">
        <v>26</v>
      </c>
      <c r="F78" s="133" t="s">
        <v>17</v>
      </c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200" t="s">
        <v>329</v>
      </c>
    </row>
    <row r="79" spans="1:19" x14ac:dyDescent="0.35">
      <c r="A79" s="14"/>
      <c r="B79" s="17" t="s">
        <v>240</v>
      </c>
      <c r="C79" s="17" t="s">
        <v>243</v>
      </c>
      <c r="D79" s="16"/>
      <c r="E79" s="29" t="s">
        <v>113</v>
      </c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201">
        <v>2569</v>
      </c>
    </row>
    <row r="80" spans="1:19" x14ac:dyDescent="0.35">
      <c r="A80" s="17"/>
      <c r="B80" s="17" t="s">
        <v>241</v>
      </c>
      <c r="C80" s="17" t="s">
        <v>244</v>
      </c>
      <c r="D80" s="17"/>
      <c r="E80" s="14" t="s">
        <v>21</v>
      </c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81"/>
    </row>
    <row r="81" spans="1:19" x14ac:dyDescent="0.35">
      <c r="A81" s="20"/>
      <c r="B81" s="21"/>
      <c r="C81" s="21"/>
      <c r="D81" s="134"/>
      <c r="E81" s="20"/>
      <c r="F81" s="20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02"/>
    </row>
    <row r="82" spans="1:19" x14ac:dyDescent="0.35">
      <c r="A82" s="14">
        <v>8</v>
      </c>
      <c r="B82" s="17" t="s">
        <v>164</v>
      </c>
      <c r="C82" s="17" t="s">
        <v>166</v>
      </c>
      <c r="D82" s="35">
        <v>86760</v>
      </c>
      <c r="E82" s="29" t="s">
        <v>88</v>
      </c>
      <c r="F82" s="67" t="s">
        <v>17</v>
      </c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201" t="s">
        <v>329</v>
      </c>
    </row>
    <row r="83" spans="1:19" x14ac:dyDescent="0.35">
      <c r="A83" s="14"/>
      <c r="B83" s="17" t="s">
        <v>165</v>
      </c>
      <c r="C83" s="17" t="s">
        <v>168</v>
      </c>
      <c r="D83" s="35"/>
      <c r="E83" s="29" t="s">
        <v>21</v>
      </c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201">
        <v>2569</v>
      </c>
    </row>
    <row r="84" spans="1:19" x14ac:dyDescent="0.35">
      <c r="A84" s="20"/>
      <c r="B84" s="21"/>
      <c r="C84" s="21"/>
      <c r="D84" s="41"/>
      <c r="E84" s="131"/>
      <c r="F84" s="20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0"/>
    </row>
    <row r="85" spans="1:19" s="84" customFormat="1" x14ac:dyDescent="0.35">
      <c r="A85" s="14">
        <v>9</v>
      </c>
      <c r="B85" s="17" t="s">
        <v>164</v>
      </c>
      <c r="C85" s="17" t="s">
        <v>166</v>
      </c>
      <c r="D85" s="70">
        <v>86760</v>
      </c>
      <c r="E85" s="29" t="s">
        <v>88</v>
      </c>
      <c r="F85" s="14" t="s">
        <v>17</v>
      </c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201" t="s">
        <v>329</v>
      </c>
    </row>
    <row r="86" spans="1:19" s="84" customFormat="1" x14ac:dyDescent="0.35">
      <c r="A86" s="14"/>
      <c r="B86" s="17" t="s">
        <v>167</v>
      </c>
      <c r="C86" s="17" t="s">
        <v>169</v>
      </c>
      <c r="D86" s="16"/>
      <c r="E86" s="29" t="s">
        <v>21</v>
      </c>
      <c r="F86" s="14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201">
        <v>2569</v>
      </c>
    </row>
    <row r="87" spans="1:19" s="84" customFormat="1" x14ac:dyDescent="0.35">
      <c r="A87" s="21"/>
      <c r="B87" s="21"/>
      <c r="C87" s="21"/>
      <c r="D87" s="21"/>
      <c r="E87" s="7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8"/>
    </row>
    <row r="88" spans="1:19" x14ac:dyDescent="0.35">
      <c r="A88" s="14">
        <v>10</v>
      </c>
      <c r="B88" s="17" t="s">
        <v>32</v>
      </c>
      <c r="C88" s="17" t="s">
        <v>38</v>
      </c>
      <c r="D88" s="70">
        <v>240000</v>
      </c>
      <c r="E88" s="4" t="s">
        <v>31</v>
      </c>
      <c r="F88" s="14" t="s">
        <v>17</v>
      </c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201" t="s">
        <v>334</v>
      </c>
    </row>
    <row r="89" spans="1:19" x14ac:dyDescent="0.35">
      <c r="A89" s="14"/>
      <c r="B89" s="17" t="s">
        <v>185</v>
      </c>
      <c r="C89" s="17" t="s">
        <v>186</v>
      </c>
      <c r="D89" s="16"/>
      <c r="E89" s="4" t="s">
        <v>2</v>
      </c>
      <c r="F89" s="14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201">
        <v>2569</v>
      </c>
    </row>
    <row r="90" spans="1:19" x14ac:dyDescent="0.35">
      <c r="A90" s="17"/>
      <c r="B90" s="17"/>
      <c r="C90" s="17" t="s">
        <v>187</v>
      </c>
      <c r="D90" s="17"/>
      <c r="E90" s="5" t="s">
        <v>24</v>
      </c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81"/>
    </row>
    <row r="91" spans="1:19" x14ac:dyDescent="0.35">
      <c r="A91" s="21"/>
      <c r="B91" s="21"/>
      <c r="C91" s="21"/>
      <c r="D91" s="21"/>
      <c r="E91" s="7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</row>
    <row r="92" spans="1:19" x14ac:dyDescent="0.35">
      <c r="A92" s="45"/>
      <c r="B92" s="45"/>
      <c r="C92" s="45"/>
      <c r="D92" s="45"/>
      <c r="E92" s="49"/>
      <c r="F92" s="49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</row>
    <row r="93" spans="1:19" x14ac:dyDescent="0.35">
      <c r="A93" s="9"/>
      <c r="B93" s="9"/>
      <c r="C93" s="9"/>
      <c r="D93" s="9"/>
      <c r="E93" s="10"/>
      <c r="F93" s="10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</row>
    <row r="94" spans="1:19" x14ac:dyDescent="0.35">
      <c r="A94" s="9"/>
      <c r="B94" s="9"/>
      <c r="C94" s="9"/>
      <c r="D94" s="9"/>
      <c r="E94" s="10"/>
      <c r="F94" s="10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</row>
    <row r="95" spans="1:19" ht="24" customHeight="1" x14ac:dyDescent="0.35">
      <c r="A95" s="10"/>
      <c r="B95" s="9"/>
      <c r="C95" s="305"/>
      <c r="D95" s="42"/>
      <c r="E95" s="10"/>
      <c r="F95" s="10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</row>
    <row r="96" spans="1:19" ht="24" customHeight="1" x14ac:dyDescent="0.35">
      <c r="A96" s="193"/>
      <c r="B96" s="193"/>
      <c r="C96" s="1"/>
      <c r="D96" s="155"/>
      <c r="E96" s="193"/>
      <c r="F96" s="193"/>
      <c r="G96" s="1"/>
      <c r="H96" s="1"/>
      <c r="I96" s="1"/>
      <c r="J96" s="1"/>
      <c r="K96" s="1"/>
      <c r="L96" s="1"/>
      <c r="M96" s="1"/>
      <c r="N96" s="1"/>
      <c r="O96" s="1"/>
      <c r="P96" s="365"/>
      <c r="Q96" s="365"/>
      <c r="R96" s="365"/>
      <c r="S96" s="90" t="s">
        <v>199</v>
      </c>
    </row>
    <row r="97" spans="1:19" ht="24" customHeight="1" x14ac:dyDescent="0.35">
      <c r="A97" s="366" t="s">
        <v>623</v>
      </c>
      <c r="B97" s="366"/>
      <c r="C97" s="366"/>
      <c r="D97" s="366"/>
      <c r="E97" s="366"/>
      <c r="F97" s="366"/>
      <c r="G97" s="366"/>
      <c r="H97" s="366"/>
      <c r="I97" s="366"/>
      <c r="J97" s="366"/>
      <c r="K97" s="366"/>
      <c r="L97" s="366"/>
      <c r="M97" s="366"/>
      <c r="N97" s="366"/>
      <c r="O97" s="366"/>
      <c r="P97" s="366"/>
      <c r="Q97" s="366"/>
      <c r="R97" s="366"/>
    </row>
    <row r="98" spans="1:19" ht="24" customHeight="1" x14ac:dyDescent="0.35">
      <c r="A98" s="366" t="s">
        <v>625</v>
      </c>
      <c r="B98" s="366"/>
      <c r="C98" s="366"/>
      <c r="D98" s="366"/>
      <c r="E98" s="366"/>
      <c r="F98" s="366"/>
      <c r="G98" s="194"/>
      <c r="H98" s="194"/>
      <c r="I98" s="194"/>
      <c r="J98" s="194"/>
      <c r="K98" s="194"/>
      <c r="L98" s="194"/>
      <c r="M98" s="194"/>
      <c r="N98" s="194"/>
      <c r="O98" s="194"/>
      <c r="P98" s="194"/>
      <c r="Q98" s="194"/>
      <c r="R98" s="194"/>
    </row>
    <row r="99" spans="1:19" ht="24" customHeight="1" x14ac:dyDescent="0.35">
      <c r="A99" s="193"/>
      <c r="B99" s="1" t="s">
        <v>206</v>
      </c>
      <c r="C99" s="1"/>
      <c r="D99" s="23"/>
      <c r="E99" s="193"/>
      <c r="F99" s="19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9" ht="24" customHeight="1" x14ac:dyDescent="0.35">
      <c r="A100" s="354" t="s">
        <v>1</v>
      </c>
      <c r="B100" s="356" t="s">
        <v>123</v>
      </c>
      <c r="C100" s="354" t="s">
        <v>118</v>
      </c>
      <c r="D100" s="367" t="s">
        <v>117</v>
      </c>
      <c r="E100" s="369" t="s">
        <v>25</v>
      </c>
      <c r="F100" s="352" t="s">
        <v>116</v>
      </c>
      <c r="G100" s="373" t="s">
        <v>378</v>
      </c>
      <c r="H100" s="373"/>
      <c r="I100" s="373"/>
      <c r="J100" s="373" t="s">
        <v>447</v>
      </c>
      <c r="K100" s="373"/>
      <c r="L100" s="373"/>
      <c r="M100" s="373"/>
      <c r="N100" s="373"/>
      <c r="O100" s="373"/>
      <c r="P100" s="373"/>
      <c r="Q100" s="373"/>
      <c r="R100" s="373"/>
      <c r="S100" s="187" t="s">
        <v>318</v>
      </c>
    </row>
    <row r="101" spans="1:19" ht="20.25" customHeight="1" x14ac:dyDescent="0.35">
      <c r="A101" s="355"/>
      <c r="B101" s="358"/>
      <c r="C101" s="355"/>
      <c r="D101" s="368"/>
      <c r="E101" s="370"/>
      <c r="F101" s="353"/>
      <c r="G101" s="71" t="s">
        <v>3</v>
      </c>
      <c r="H101" s="71" t="s">
        <v>4</v>
      </c>
      <c r="I101" s="71" t="s">
        <v>5</v>
      </c>
      <c r="J101" s="71" t="s">
        <v>6</v>
      </c>
      <c r="K101" s="71" t="s">
        <v>7</v>
      </c>
      <c r="L101" s="71" t="s">
        <v>8</v>
      </c>
      <c r="M101" s="71" t="s">
        <v>9</v>
      </c>
      <c r="N101" s="71" t="s">
        <v>10</v>
      </c>
      <c r="O101" s="71" t="s">
        <v>11</v>
      </c>
      <c r="P101" s="71" t="s">
        <v>12</v>
      </c>
      <c r="Q101" s="71" t="s">
        <v>13</v>
      </c>
      <c r="R101" s="71" t="s">
        <v>14</v>
      </c>
      <c r="S101" s="109" t="s">
        <v>319</v>
      </c>
    </row>
    <row r="102" spans="1:19" x14ac:dyDescent="0.35">
      <c r="A102" s="14">
        <v>11</v>
      </c>
      <c r="B102" s="17" t="s">
        <v>112</v>
      </c>
      <c r="C102" s="5" t="s">
        <v>402</v>
      </c>
      <c r="D102" s="19">
        <v>30000</v>
      </c>
      <c r="E102" s="4" t="s">
        <v>26</v>
      </c>
      <c r="F102" s="14" t="s">
        <v>17</v>
      </c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201" t="s">
        <v>336</v>
      </c>
    </row>
    <row r="103" spans="1:19" x14ac:dyDescent="0.35">
      <c r="A103" s="17"/>
      <c r="B103" s="17"/>
      <c r="C103" s="17" t="s">
        <v>115</v>
      </c>
      <c r="D103" s="17"/>
      <c r="E103" s="4" t="s">
        <v>24</v>
      </c>
      <c r="F103" s="14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201">
        <v>2568</v>
      </c>
    </row>
    <row r="104" spans="1:19" x14ac:dyDescent="0.35">
      <c r="A104" s="14"/>
      <c r="B104" s="17"/>
      <c r="C104" s="17" t="s">
        <v>314</v>
      </c>
      <c r="D104" s="35"/>
      <c r="E104" s="14"/>
      <c r="F104" s="14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201"/>
    </row>
    <row r="105" spans="1:19" x14ac:dyDescent="0.35">
      <c r="A105" s="253"/>
      <c r="B105" s="21"/>
      <c r="C105" s="21"/>
      <c r="D105" s="41"/>
      <c r="E105" s="20"/>
      <c r="F105" s="20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8"/>
    </row>
    <row r="106" spans="1:19" x14ac:dyDescent="0.35">
      <c r="A106" s="12">
        <v>12</v>
      </c>
      <c r="B106" s="56" t="s">
        <v>542</v>
      </c>
      <c r="C106" s="13" t="s">
        <v>543</v>
      </c>
      <c r="D106" s="24">
        <v>40000</v>
      </c>
      <c r="E106" s="75" t="s">
        <v>22</v>
      </c>
      <c r="F106" s="12" t="s">
        <v>17</v>
      </c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2" t="s">
        <v>336</v>
      </c>
    </row>
    <row r="107" spans="1:19" ht="24" customHeight="1" x14ac:dyDescent="0.35">
      <c r="A107" s="17"/>
      <c r="B107" s="5" t="s">
        <v>85</v>
      </c>
      <c r="C107" s="17" t="s">
        <v>544</v>
      </c>
      <c r="D107" s="17"/>
      <c r="E107" s="4" t="s">
        <v>23</v>
      </c>
      <c r="F107" s="14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4">
        <v>2568</v>
      </c>
    </row>
    <row r="108" spans="1:19" ht="24" customHeight="1" x14ac:dyDescent="0.35">
      <c r="A108" s="17"/>
      <c r="B108" s="17"/>
      <c r="C108" s="17" t="s">
        <v>21</v>
      </c>
      <c r="D108" s="17"/>
      <c r="E108" s="14" t="s">
        <v>2</v>
      </c>
      <c r="F108" s="14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</row>
    <row r="109" spans="1:19" ht="24" customHeight="1" x14ac:dyDescent="0.35">
      <c r="A109" s="17"/>
      <c r="B109" s="17"/>
      <c r="C109" s="17"/>
      <c r="D109" s="17"/>
      <c r="E109" s="14" t="s">
        <v>113</v>
      </c>
      <c r="F109" s="14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</row>
    <row r="110" spans="1:19" ht="24" customHeight="1" x14ac:dyDescent="0.35">
      <c r="A110" s="17"/>
      <c r="B110" s="17"/>
      <c r="C110" s="17"/>
      <c r="D110" s="17"/>
      <c r="E110" s="14" t="s">
        <v>21</v>
      </c>
      <c r="F110" s="14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</row>
    <row r="111" spans="1:19" ht="24" customHeight="1" x14ac:dyDescent="0.35">
      <c r="A111" s="21"/>
      <c r="B111" s="21"/>
      <c r="C111" s="21"/>
      <c r="D111" s="21"/>
      <c r="E111" s="20"/>
      <c r="F111" s="20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</row>
    <row r="112" spans="1:19" ht="24" customHeight="1" x14ac:dyDescent="0.35">
      <c r="A112" s="14">
        <v>13</v>
      </c>
      <c r="B112" s="17" t="s">
        <v>541</v>
      </c>
      <c r="C112" s="5" t="s">
        <v>545</v>
      </c>
      <c r="D112" s="19">
        <v>10700</v>
      </c>
      <c r="E112" s="4" t="s">
        <v>26</v>
      </c>
      <c r="F112" s="12" t="s">
        <v>17</v>
      </c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4" t="s">
        <v>329</v>
      </c>
    </row>
    <row r="113" spans="1:19" x14ac:dyDescent="0.35">
      <c r="A113" s="14"/>
      <c r="B113" s="17"/>
      <c r="C113" s="5" t="s">
        <v>546</v>
      </c>
      <c r="D113" s="35"/>
      <c r="E113" s="4" t="s">
        <v>24</v>
      </c>
      <c r="F113" s="6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4">
        <v>2569</v>
      </c>
    </row>
    <row r="114" spans="1:19" x14ac:dyDescent="0.35">
      <c r="A114" s="21"/>
      <c r="B114" s="21"/>
      <c r="C114" s="7"/>
      <c r="D114" s="41"/>
      <c r="E114" s="13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0"/>
    </row>
    <row r="115" spans="1:19" x14ac:dyDescent="0.35">
      <c r="A115" s="45"/>
      <c r="B115" s="45"/>
      <c r="C115" s="45"/>
      <c r="D115" s="50"/>
      <c r="E115" s="49"/>
      <c r="F115" s="49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</row>
    <row r="116" spans="1:19" x14ac:dyDescent="0.35">
      <c r="A116" s="9"/>
      <c r="B116" s="9"/>
      <c r="C116" s="9"/>
      <c r="D116" s="42"/>
      <c r="E116" s="9"/>
      <c r="F116" s="38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</row>
    <row r="117" spans="1:19" x14ac:dyDescent="0.35">
      <c r="A117" s="9"/>
      <c r="B117" s="9"/>
      <c r="C117" s="9"/>
      <c r="D117" s="42"/>
      <c r="E117" s="10"/>
      <c r="F117" s="10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</row>
    <row r="118" spans="1:19" x14ac:dyDescent="0.35">
      <c r="A118" s="289"/>
      <c r="B118" s="289"/>
      <c r="C118" s="306"/>
      <c r="D118" s="307"/>
      <c r="E118" s="10"/>
      <c r="F118" s="10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</row>
    <row r="120" spans="1:19" ht="24" customHeight="1" x14ac:dyDescent="0.35">
      <c r="A120" s="285"/>
      <c r="B120" s="285"/>
      <c r="C120" s="1"/>
      <c r="D120" s="155"/>
      <c r="E120" s="285"/>
      <c r="F120" s="285"/>
      <c r="G120" s="1"/>
      <c r="H120" s="1"/>
      <c r="I120" s="1"/>
      <c r="J120" s="1"/>
      <c r="K120" s="1"/>
      <c r="L120" s="1"/>
      <c r="M120" s="1"/>
      <c r="N120" s="1"/>
      <c r="O120" s="1"/>
      <c r="P120" s="365"/>
      <c r="Q120" s="365"/>
      <c r="R120" s="365"/>
      <c r="S120" s="90" t="s">
        <v>199</v>
      </c>
    </row>
    <row r="121" spans="1:19" ht="24" customHeight="1" x14ac:dyDescent="0.35">
      <c r="A121" s="366" t="s">
        <v>623</v>
      </c>
      <c r="B121" s="366"/>
      <c r="C121" s="366"/>
      <c r="D121" s="366"/>
      <c r="E121" s="366"/>
      <c r="F121" s="366"/>
      <c r="G121" s="366"/>
      <c r="H121" s="366"/>
      <c r="I121" s="366"/>
      <c r="J121" s="366"/>
      <c r="K121" s="366"/>
      <c r="L121" s="366"/>
      <c r="M121" s="366"/>
      <c r="N121" s="366"/>
      <c r="O121" s="366"/>
      <c r="P121" s="366"/>
      <c r="Q121" s="366"/>
      <c r="R121" s="366"/>
    </row>
    <row r="122" spans="1:19" ht="24" customHeight="1" x14ac:dyDescent="0.35">
      <c r="A122" s="366" t="s">
        <v>625</v>
      </c>
      <c r="B122" s="366"/>
      <c r="C122" s="366"/>
      <c r="D122" s="366"/>
      <c r="E122" s="366"/>
      <c r="F122" s="366"/>
      <c r="G122" s="286"/>
      <c r="H122" s="286"/>
      <c r="I122" s="286"/>
      <c r="J122" s="286"/>
      <c r="K122" s="286"/>
      <c r="L122" s="286"/>
      <c r="M122" s="286"/>
      <c r="N122" s="286"/>
      <c r="O122" s="286"/>
      <c r="P122" s="286"/>
      <c r="Q122" s="286"/>
      <c r="R122" s="286"/>
    </row>
    <row r="123" spans="1:19" ht="24" customHeight="1" x14ac:dyDescent="0.35">
      <c r="A123" s="285"/>
      <c r="B123" s="1" t="s">
        <v>206</v>
      </c>
      <c r="C123" s="1"/>
      <c r="D123" s="23"/>
      <c r="E123" s="285"/>
      <c r="F123" s="285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9" ht="24" customHeight="1" x14ac:dyDescent="0.35">
      <c r="A124" s="354" t="s">
        <v>1</v>
      </c>
      <c r="B124" s="356" t="s">
        <v>123</v>
      </c>
      <c r="C124" s="354" t="s">
        <v>118</v>
      </c>
      <c r="D124" s="367" t="s">
        <v>117</v>
      </c>
      <c r="E124" s="369" t="s">
        <v>25</v>
      </c>
      <c r="F124" s="352" t="s">
        <v>116</v>
      </c>
      <c r="G124" s="373" t="s">
        <v>378</v>
      </c>
      <c r="H124" s="373"/>
      <c r="I124" s="373"/>
      <c r="J124" s="373" t="s">
        <v>447</v>
      </c>
      <c r="K124" s="373"/>
      <c r="L124" s="373"/>
      <c r="M124" s="373"/>
      <c r="N124" s="373"/>
      <c r="O124" s="373"/>
      <c r="P124" s="373"/>
      <c r="Q124" s="373"/>
      <c r="R124" s="373"/>
      <c r="S124" s="187" t="s">
        <v>318</v>
      </c>
    </row>
    <row r="125" spans="1:19" ht="20.25" customHeight="1" x14ac:dyDescent="0.35">
      <c r="A125" s="355"/>
      <c r="B125" s="358"/>
      <c r="C125" s="355"/>
      <c r="D125" s="368"/>
      <c r="E125" s="370"/>
      <c r="F125" s="353"/>
      <c r="G125" s="71" t="s">
        <v>3</v>
      </c>
      <c r="H125" s="71" t="s">
        <v>4</v>
      </c>
      <c r="I125" s="71" t="s">
        <v>5</v>
      </c>
      <c r="J125" s="71" t="s">
        <v>6</v>
      </c>
      <c r="K125" s="71" t="s">
        <v>7</v>
      </c>
      <c r="L125" s="71" t="s">
        <v>8</v>
      </c>
      <c r="M125" s="71" t="s">
        <v>9</v>
      </c>
      <c r="N125" s="71" t="s">
        <v>10</v>
      </c>
      <c r="O125" s="71" t="s">
        <v>11</v>
      </c>
      <c r="P125" s="71" t="s">
        <v>12</v>
      </c>
      <c r="Q125" s="71" t="s">
        <v>13</v>
      </c>
      <c r="R125" s="71" t="s">
        <v>14</v>
      </c>
      <c r="S125" s="109" t="s">
        <v>319</v>
      </c>
    </row>
    <row r="126" spans="1:19" x14ac:dyDescent="0.35">
      <c r="A126" s="51">
        <v>14</v>
      </c>
      <c r="B126" s="17" t="s">
        <v>149</v>
      </c>
      <c r="C126" s="17" t="s">
        <v>150</v>
      </c>
      <c r="D126" s="35">
        <v>10000</v>
      </c>
      <c r="E126" s="29" t="s">
        <v>88</v>
      </c>
      <c r="F126" s="67" t="s">
        <v>17</v>
      </c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4" t="s">
        <v>329</v>
      </c>
    </row>
    <row r="127" spans="1:19" x14ac:dyDescent="0.35">
      <c r="A127" s="82"/>
      <c r="B127" s="17" t="s">
        <v>370</v>
      </c>
      <c r="C127" s="17" t="s">
        <v>151</v>
      </c>
      <c r="D127" s="35"/>
      <c r="E127" s="29" t="s">
        <v>21</v>
      </c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4">
        <v>2569</v>
      </c>
    </row>
    <row r="128" spans="1:19" x14ac:dyDescent="0.35">
      <c r="A128" s="82"/>
      <c r="B128" s="17" t="s">
        <v>371</v>
      </c>
      <c r="C128" s="17" t="s">
        <v>152</v>
      </c>
      <c r="D128" s="35"/>
      <c r="E128" s="14"/>
      <c r="F128" s="14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</row>
    <row r="129" spans="1:19" x14ac:dyDescent="0.35">
      <c r="A129" s="82"/>
      <c r="B129" s="17"/>
      <c r="C129" s="17" t="s">
        <v>153</v>
      </c>
      <c r="D129" s="35"/>
      <c r="E129" s="17"/>
      <c r="F129" s="15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</row>
    <row r="130" spans="1:19" x14ac:dyDescent="0.35">
      <c r="A130" s="21"/>
      <c r="B130" s="21"/>
      <c r="C130" s="21"/>
      <c r="D130" s="41"/>
      <c r="E130" s="20"/>
      <c r="F130" s="20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17"/>
    </row>
    <row r="131" spans="1:19" ht="24" customHeight="1" x14ac:dyDescent="0.35">
      <c r="A131" s="92" t="s">
        <v>69</v>
      </c>
      <c r="B131" s="92">
        <v>14</v>
      </c>
      <c r="C131" s="97"/>
      <c r="D131" s="192">
        <f>SUM(D30:D130)</f>
        <v>2284620</v>
      </c>
      <c r="E131" s="90"/>
      <c r="F131" s="90"/>
      <c r="G131" s="91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91"/>
    </row>
    <row r="132" spans="1:19" ht="24" customHeight="1" x14ac:dyDescent="0.35">
      <c r="A132" s="45"/>
      <c r="B132" s="45"/>
      <c r="C132" s="45"/>
      <c r="D132" s="45"/>
      <c r="E132" s="49"/>
      <c r="F132" s="49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</row>
    <row r="133" spans="1:19" ht="24" customHeight="1" x14ac:dyDescent="0.35">
      <c r="A133" s="9"/>
      <c r="B133" s="9"/>
      <c r="C133" s="9"/>
      <c r="D133" s="9"/>
      <c r="E133" s="10"/>
      <c r="F133" s="10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</row>
    <row r="134" spans="1:19" ht="24" customHeight="1" x14ac:dyDescent="0.35">
      <c r="A134" s="9"/>
      <c r="B134" s="9"/>
      <c r="C134" s="9"/>
      <c r="D134" s="9"/>
      <c r="E134" s="10"/>
      <c r="F134" s="10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</row>
    <row r="135" spans="1:19" ht="24" customHeight="1" x14ac:dyDescent="0.35">
      <c r="A135" s="9"/>
      <c r="B135" s="9"/>
      <c r="C135" s="9"/>
      <c r="D135" s="9"/>
      <c r="E135" s="10"/>
      <c r="F135" s="10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</row>
    <row r="136" spans="1:19" ht="24" customHeight="1" x14ac:dyDescent="0.35">
      <c r="A136" s="9"/>
      <c r="B136" s="9"/>
      <c r="C136" s="9"/>
      <c r="D136" s="9"/>
      <c r="E136" s="10"/>
      <c r="F136" s="10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</row>
    <row r="143" spans="1:19" x14ac:dyDescent="0.35">
      <c r="E143" s="287"/>
      <c r="F143" s="287"/>
    </row>
    <row r="144" spans="1:19" ht="24" customHeight="1" x14ac:dyDescent="0.35">
      <c r="A144" s="193"/>
      <c r="B144" s="193"/>
      <c r="C144" s="1"/>
      <c r="D144" s="155"/>
      <c r="E144" s="193"/>
      <c r="F144" s="193"/>
      <c r="G144" s="1"/>
      <c r="H144" s="1"/>
      <c r="I144" s="1"/>
      <c r="J144" s="1"/>
      <c r="K144" s="1"/>
      <c r="L144" s="1"/>
      <c r="M144" s="1"/>
      <c r="N144" s="1"/>
      <c r="O144" s="1"/>
      <c r="P144" s="365"/>
      <c r="Q144" s="365"/>
      <c r="R144" s="365"/>
      <c r="S144" s="90" t="s">
        <v>199</v>
      </c>
    </row>
    <row r="145" spans="1:19" ht="24" customHeight="1" x14ac:dyDescent="0.35">
      <c r="A145" s="366" t="s">
        <v>623</v>
      </c>
      <c r="B145" s="366"/>
      <c r="C145" s="366"/>
      <c r="D145" s="366"/>
      <c r="E145" s="366"/>
      <c r="F145" s="366"/>
      <c r="G145" s="366"/>
      <c r="H145" s="366"/>
      <c r="I145" s="366"/>
      <c r="J145" s="366"/>
      <c r="K145" s="366"/>
      <c r="L145" s="366"/>
      <c r="M145" s="366"/>
      <c r="N145" s="366"/>
      <c r="O145" s="366"/>
      <c r="P145" s="366"/>
      <c r="Q145" s="366"/>
      <c r="R145" s="366"/>
    </row>
    <row r="146" spans="1:19" ht="24" customHeight="1" x14ac:dyDescent="0.35">
      <c r="A146" s="366" t="s">
        <v>625</v>
      </c>
      <c r="B146" s="366"/>
      <c r="C146" s="366"/>
      <c r="D146" s="366"/>
      <c r="E146" s="366"/>
      <c r="F146" s="366"/>
      <c r="G146" s="194"/>
      <c r="H146" s="194"/>
      <c r="I146" s="194"/>
      <c r="J146" s="194"/>
      <c r="K146" s="194"/>
      <c r="L146" s="194"/>
      <c r="M146" s="194"/>
      <c r="N146" s="194"/>
      <c r="O146" s="194"/>
      <c r="P146" s="194"/>
      <c r="Q146" s="194"/>
      <c r="R146" s="194"/>
    </row>
    <row r="147" spans="1:19" ht="24" customHeight="1" x14ac:dyDescent="0.35">
      <c r="A147" s="193"/>
      <c r="B147" s="1" t="s">
        <v>245</v>
      </c>
      <c r="C147" s="1"/>
      <c r="D147" s="23"/>
      <c r="E147" s="193"/>
      <c r="F147" s="19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9" ht="24" customHeight="1" x14ac:dyDescent="0.35">
      <c r="A148" s="354" t="s">
        <v>1</v>
      </c>
      <c r="B148" s="356" t="s">
        <v>123</v>
      </c>
      <c r="C148" s="354" t="s">
        <v>118</v>
      </c>
      <c r="D148" s="367" t="s">
        <v>117</v>
      </c>
      <c r="E148" s="369" t="s">
        <v>25</v>
      </c>
      <c r="F148" s="352" t="s">
        <v>116</v>
      </c>
      <c r="G148" s="373" t="s">
        <v>378</v>
      </c>
      <c r="H148" s="373"/>
      <c r="I148" s="373"/>
      <c r="J148" s="373" t="s">
        <v>447</v>
      </c>
      <c r="K148" s="373"/>
      <c r="L148" s="373"/>
      <c r="M148" s="373"/>
      <c r="N148" s="373"/>
      <c r="O148" s="373"/>
      <c r="P148" s="373"/>
      <c r="Q148" s="373"/>
      <c r="R148" s="373"/>
      <c r="S148" s="187" t="s">
        <v>318</v>
      </c>
    </row>
    <row r="149" spans="1:19" ht="20.25" customHeight="1" x14ac:dyDescent="0.35">
      <c r="A149" s="355"/>
      <c r="B149" s="358"/>
      <c r="C149" s="355"/>
      <c r="D149" s="368"/>
      <c r="E149" s="370"/>
      <c r="F149" s="353"/>
      <c r="G149" s="71" t="s">
        <v>3</v>
      </c>
      <c r="H149" s="71" t="s">
        <v>4</v>
      </c>
      <c r="I149" s="71" t="s">
        <v>5</v>
      </c>
      <c r="J149" s="71" t="s">
        <v>6</v>
      </c>
      <c r="K149" s="71" t="s">
        <v>7</v>
      </c>
      <c r="L149" s="71" t="s">
        <v>8</v>
      </c>
      <c r="M149" s="71" t="s">
        <v>9</v>
      </c>
      <c r="N149" s="71" t="s">
        <v>10</v>
      </c>
      <c r="O149" s="71" t="s">
        <v>11</v>
      </c>
      <c r="P149" s="71" t="s">
        <v>12</v>
      </c>
      <c r="Q149" s="71" t="s">
        <v>13</v>
      </c>
      <c r="R149" s="71" t="s">
        <v>14</v>
      </c>
      <c r="S149" s="109" t="s">
        <v>319</v>
      </c>
    </row>
    <row r="150" spans="1:19" x14ac:dyDescent="0.35">
      <c r="A150" s="14">
        <v>1</v>
      </c>
      <c r="B150" s="17" t="s">
        <v>57</v>
      </c>
      <c r="C150" s="17" t="s">
        <v>58</v>
      </c>
      <c r="D150" s="35">
        <v>260280</v>
      </c>
      <c r="E150" s="14" t="s">
        <v>22</v>
      </c>
      <c r="F150" s="14" t="s">
        <v>16</v>
      </c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201" t="s">
        <v>329</v>
      </c>
    </row>
    <row r="151" spans="1:19" x14ac:dyDescent="0.35">
      <c r="A151" s="14"/>
      <c r="B151" s="5" t="s">
        <v>246</v>
      </c>
      <c r="C151" s="17" t="s">
        <v>247</v>
      </c>
      <c r="D151" s="35"/>
      <c r="E151" s="14" t="s">
        <v>27</v>
      </c>
      <c r="F151" s="14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201">
        <v>2569</v>
      </c>
    </row>
    <row r="152" spans="1:19" x14ac:dyDescent="0.35">
      <c r="A152" s="14"/>
      <c r="B152" s="17" t="s">
        <v>372</v>
      </c>
      <c r="C152" s="17" t="s">
        <v>547</v>
      </c>
      <c r="D152" s="35"/>
      <c r="E152" s="10" t="s">
        <v>248</v>
      </c>
      <c r="F152" s="14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81"/>
    </row>
    <row r="153" spans="1:19" x14ac:dyDescent="0.35">
      <c r="A153" s="14"/>
      <c r="B153" s="17" t="s">
        <v>2</v>
      </c>
      <c r="C153" s="17"/>
      <c r="D153" s="17"/>
      <c r="E153" s="10" t="s">
        <v>249</v>
      </c>
      <c r="F153" s="14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81"/>
    </row>
    <row r="154" spans="1:19" x14ac:dyDescent="0.35">
      <c r="A154" s="20"/>
      <c r="B154" s="21"/>
      <c r="C154" s="21"/>
      <c r="D154" s="41"/>
      <c r="E154" s="20"/>
      <c r="F154" s="20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</row>
    <row r="155" spans="1:19" x14ac:dyDescent="0.35">
      <c r="A155" s="14">
        <v>2</v>
      </c>
      <c r="B155" s="17" t="s">
        <v>57</v>
      </c>
      <c r="C155" s="5" t="s">
        <v>549</v>
      </c>
      <c r="D155" s="35">
        <v>86760</v>
      </c>
      <c r="E155" s="14" t="s">
        <v>551</v>
      </c>
      <c r="F155" s="14" t="s">
        <v>16</v>
      </c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201" t="s">
        <v>329</v>
      </c>
    </row>
    <row r="156" spans="1:19" x14ac:dyDescent="0.35">
      <c r="A156" s="14"/>
      <c r="B156" s="5" t="s">
        <v>548</v>
      </c>
      <c r="C156" s="5" t="s">
        <v>550</v>
      </c>
      <c r="D156" s="35"/>
      <c r="E156" s="14" t="s">
        <v>552</v>
      </c>
      <c r="F156" s="14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201">
        <v>2569</v>
      </c>
    </row>
    <row r="157" spans="1:19" x14ac:dyDescent="0.35">
      <c r="A157" s="14"/>
      <c r="B157" s="17" t="s">
        <v>0</v>
      </c>
      <c r="C157" s="5" t="s">
        <v>554</v>
      </c>
      <c r="D157" s="35"/>
      <c r="E157" s="14" t="s">
        <v>553</v>
      </c>
      <c r="F157" s="14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81"/>
    </row>
    <row r="158" spans="1:19" x14ac:dyDescent="0.35">
      <c r="A158" s="14"/>
      <c r="B158" s="17"/>
      <c r="C158" s="17"/>
      <c r="D158" s="17"/>
      <c r="E158" s="14"/>
      <c r="F158" s="14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81"/>
    </row>
    <row r="159" spans="1:19" x14ac:dyDescent="0.35">
      <c r="A159" s="92" t="s">
        <v>69</v>
      </c>
      <c r="B159" s="92">
        <v>2</v>
      </c>
      <c r="C159" s="97"/>
      <c r="D159" s="102">
        <f>SUM(D150:D158)</f>
        <v>347040</v>
      </c>
      <c r="E159" s="92"/>
      <c r="F159" s="92"/>
      <c r="G159" s="97"/>
      <c r="H159" s="97"/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1"/>
    </row>
    <row r="167" spans="1:19" x14ac:dyDescent="0.35">
      <c r="E167" s="287"/>
      <c r="F167" s="287"/>
    </row>
    <row r="168" spans="1:19" ht="24" customHeight="1" x14ac:dyDescent="0.35">
      <c r="A168" s="193"/>
      <c r="B168" s="193"/>
      <c r="C168" s="1"/>
      <c r="D168" s="155"/>
      <c r="E168" s="193"/>
      <c r="F168" s="193"/>
      <c r="G168" s="1"/>
      <c r="H168" s="1"/>
      <c r="I168" s="1"/>
      <c r="J168" s="1"/>
      <c r="K168" s="1"/>
      <c r="L168" s="1"/>
      <c r="M168" s="1"/>
      <c r="N168" s="1"/>
      <c r="O168" s="1"/>
      <c r="P168" s="365"/>
      <c r="Q168" s="365"/>
      <c r="R168" s="365"/>
      <c r="S168" s="90" t="s">
        <v>199</v>
      </c>
    </row>
    <row r="169" spans="1:19" ht="24" customHeight="1" x14ac:dyDescent="0.35">
      <c r="A169" s="366" t="s">
        <v>623</v>
      </c>
      <c r="B169" s="366"/>
      <c r="C169" s="366"/>
      <c r="D169" s="366"/>
      <c r="E169" s="366"/>
      <c r="F169" s="366"/>
      <c r="G169" s="366"/>
      <c r="H169" s="366"/>
      <c r="I169" s="366"/>
      <c r="J169" s="366"/>
      <c r="K169" s="366"/>
      <c r="L169" s="366"/>
      <c r="M169" s="366"/>
      <c r="N169" s="366"/>
      <c r="O169" s="366"/>
      <c r="P169" s="366"/>
      <c r="Q169" s="366"/>
      <c r="R169" s="366"/>
    </row>
    <row r="170" spans="1:19" ht="24" customHeight="1" x14ac:dyDescent="0.35">
      <c r="A170" s="366" t="s">
        <v>625</v>
      </c>
      <c r="B170" s="366"/>
      <c r="C170" s="366"/>
      <c r="D170" s="366"/>
      <c r="E170" s="366"/>
      <c r="F170" s="366"/>
      <c r="G170" s="194"/>
      <c r="H170" s="194"/>
      <c r="I170" s="194"/>
      <c r="J170" s="194"/>
      <c r="K170" s="194"/>
      <c r="L170" s="194"/>
      <c r="M170" s="194"/>
      <c r="N170" s="194"/>
      <c r="O170" s="194"/>
      <c r="P170" s="194"/>
      <c r="Q170" s="194"/>
      <c r="R170" s="194"/>
    </row>
    <row r="171" spans="1:19" ht="24" customHeight="1" x14ac:dyDescent="0.35">
      <c r="A171" s="193"/>
      <c r="B171" s="1" t="s">
        <v>250</v>
      </c>
      <c r="C171" s="1"/>
      <c r="D171" s="23"/>
      <c r="E171" s="193"/>
      <c r="F171" s="19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9" ht="24" customHeight="1" x14ac:dyDescent="0.35">
      <c r="A172" s="354" t="s">
        <v>1</v>
      </c>
      <c r="B172" s="356" t="s">
        <v>123</v>
      </c>
      <c r="C172" s="354" t="s">
        <v>118</v>
      </c>
      <c r="D172" s="367" t="s">
        <v>117</v>
      </c>
      <c r="E172" s="369" t="s">
        <v>25</v>
      </c>
      <c r="F172" s="352" t="s">
        <v>116</v>
      </c>
      <c r="G172" s="373" t="s">
        <v>378</v>
      </c>
      <c r="H172" s="373"/>
      <c r="I172" s="373"/>
      <c r="J172" s="373" t="s">
        <v>447</v>
      </c>
      <c r="K172" s="373"/>
      <c r="L172" s="373"/>
      <c r="M172" s="373"/>
      <c r="N172" s="373"/>
      <c r="O172" s="373"/>
      <c r="P172" s="373"/>
      <c r="Q172" s="373"/>
      <c r="R172" s="373"/>
      <c r="S172" s="187" t="s">
        <v>318</v>
      </c>
    </row>
    <row r="173" spans="1:19" ht="20.25" customHeight="1" x14ac:dyDescent="0.35">
      <c r="A173" s="355"/>
      <c r="B173" s="358"/>
      <c r="C173" s="355"/>
      <c r="D173" s="368"/>
      <c r="E173" s="370"/>
      <c r="F173" s="353"/>
      <c r="G173" s="71" t="s">
        <v>3</v>
      </c>
      <c r="H173" s="71" t="s">
        <v>4</v>
      </c>
      <c r="I173" s="71" t="s">
        <v>5</v>
      </c>
      <c r="J173" s="71" t="s">
        <v>6</v>
      </c>
      <c r="K173" s="71" t="s">
        <v>7</v>
      </c>
      <c r="L173" s="71" t="s">
        <v>8</v>
      </c>
      <c r="M173" s="71" t="s">
        <v>9</v>
      </c>
      <c r="N173" s="71" t="s">
        <v>10</v>
      </c>
      <c r="O173" s="71" t="s">
        <v>11</v>
      </c>
      <c r="P173" s="71" t="s">
        <v>12</v>
      </c>
      <c r="Q173" s="71" t="s">
        <v>13</v>
      </c>
      <c r="R173" s="71" t="s">
        <v>14</v>
      </c>
      <c r="S173" s="109" t="s">
        <v>319</v>
      </c>
    </row>
    <row r="174" spans="1:19" x14ac:dyDescent="0.35">
      <c r="A174" s="14">
        <v>1</v>
      </c>
      <c r="B174" s="17" t="s">
        <v>139</v>
      </c>
      <c r="C174" s="17" t="s">
        <v>141</v>
      </c>
      <c r="D174" s="35">
        <v>173520</v>
      </c>
      <c r="E174" s="29" t="s">
        <v>88</v>
      </c>
      <c r="F174" s="4" t="s">
        <v>68</v>
      </c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201" t="s">
        <v>329</v>
      </c>
    </row>
    <row r="175" spans="1:19" x14ac:dyDescent="0.35">
      <c r="A175" s="14"/>
      <c r="B175" s="5" t="s">
        <v>140</v>
      </c>
      <c r="C175" s="17" t="s">
        <v>162</v>
      </c>
      <c r="D175" s="35"/>
      <c r="E175" s="29" t="s">
        <v>21</v>
      </c>
      <c r="F175" s="14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201">
        <v>2569</v>
      </c>
    </row>
    <row r="176" spans="1:19" x14ac:dyDescent="0.35">
      <c r="A176" s="14"/>
      <c r="B176" s="17"/>
      <c r="C176" s="17" t="s">
        <v>61</v>
      </c>
      <c r="D176" s="35"/>
      <c r="E176" s="14"/>
      <c r="F176" s="14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81"/>
    </row>
    <row r="177" spans="1:19" x14ac:dyDescent="0.35">
      <c r="A177" s="20"/>
      <c r="B177" s="21"/>
      <c r="C177" s="21"/>
      <c r="D177" s="21"/>
      <c r="E177" s="20"/>
      <c r="F177" s="20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</row>
    <row r="178" spans="1:19" x14ac:dyDescent="0.35">
      <c r="A178" s="12">
        <v>2</v>
      </c>
      <c r="B178" s="56" t="s">
        <v>188</v>
      </c>
      <c r="C178" s="13" t="s">
        <v>166</v>
      </c>
      <c r="D178" s="46">
        <v>108000</v>
      </c>
      <c r="E178" s="110" t="s">
        <v>88</v>
      </c>
      <c r="F178" s="75" t="s">
        <v>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201" t="s">
        <v>329</v>
      </c>
    </row>
    <row r="179" spans="1:19" x14ac:dyDescent="0.35">
      <c r="A179" s="14"/>
      <c r="B179" s="5" t="s">
        <v>189</v>
      </c>
      <c r="C179" s="17" t="s">
        <v>190</v>
      </c>
      <c r="D179" s="35"/>
      <c r="E179" s="29" t="s">
        <v>21</v>
      </c>
      <c r="F179" s="14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201">
        <v>2569</v>
      </c>
    </row>
    <row r="180" spans="1:19" x14ac:dyDescent="0.35">
      <c r="A180" s="20"/>
      <c r="B180" s="21"/>
      <c r="C180" s="21"/>
      <c r="D180" s="41"/>
      <c r="E180" s="20"/>
      <c r="F180" s="20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81"/>
    </row>
    <row r="181" spans="1:19" x14ac:dyDescent="0.35">
      <c r="A181" s="92" t="s">
        <v>69</v>
      </c>
      <c r="B181" s="92">
        <v>2</v>
      </c>
      <c r="C181" s="97"/>
      <c r="D181" s="102">
        <f>SUM(D174:D180)</f>
        <v>281520</v>
      </c>
      <c r="E181" s="92"/>
      <c r="F181" s="92"/>
      <c r="G181" s="97"/>
      <c r="H181" s="97"/>
      <c r="I181" s="97"/>
      <c r="J181" s="97"/>
      <c r="K181" s="97"/>
      <c r="L181" s="97"/>
      <c r="M181" s="97"/>
      <c r="N181" s="97"/>
      <c r="O181" s="97"/>
      <c r="P181" s="97"/>
      <c r="Q181" s="97"/>
      <c r="R181" s="97"/>
      <c r="S181" s="91"/>
    </row>
    <row r="192" spans="1:19" ht="24" customHeight="1" x14ac:dyDescent="0.35">
      <c r="A192" s="193"/>
      <c r="B192" s="193"/>
      <c r="C192" s="1"/>
      <c r="D192" s="155"/>
      <c r="E192" s="193"/>
      <c r="F192" s="193"/>
      <c r="G192" s="1"/>
      <c r="H192" s="1"/>
      <c r="I192" s="1"/>
      <c r="J192" s="1"/>
      <c r="K192" s="1"/>
      <c r="L192" s="1"/>
      <c r="M192" s="1"/>
      <c r="N192" s="1"/>
      <c r="O192" s="1"/>
      <c r="P192" s="365"/>
      <c r="Q192" s="365"/>
      <c r="R192" s="365"/>
      <c r="S192" s="90" t="s">
        <v>199</v>
      </c>
    </row>
    <row r="193" spans="1:19" ht="24" customHeight="1" x14ac:dyDescent="0.35">
      <c r="A193" s="366" t="s">
        <v>623</v>
      </c>
      <c r="B193" s="366"/>
      <c r="C193" s="366"/>
      <c r="D193" s="366"/>
      <c r="E193" s="366"/>
      <c r="F193" s="366"/>
      <c r="G193" s="366"/>
      <c r="H193" s="366"/>
      <c r="I193" s="366"/>
      <c r="J193" s="366"/>
      <c r="K193" s="366"/>
      <c r="L193" s="366"/>
      <c r="M193" s="366"/>
      <c r="N193" s="366"/>
      <c r="O193" s="366"/>
      <c r="P193" s="366"/>
      <c r="Q193" s="366"/>
      <c r="R193" s="366"/>
    </row>
    <row r="194" spans="1:19" ht="24" customHeight="1" x14ac:dyDescent="0.35">
      <c r="A194" s="366" t="s">
        <v>625</v>
      </c>
      <c r="B194" s="366"/>
      <c r="C194" s="366"/>
      <c r="D194" s="366"/>
      <c r="E194" s="366"/>
      <c r="F194" s="366"/>
      <c r="G194" s="194"/>
      <c r="H194" s="194"/>
      <c r="I194" s="194"/>
      <c r="J194" s="194"/>
      <c r="K194" s="194"/>
      <c r="L194" s="194"/>
      <c r="M194" s="194"/>
      <c r="N194" s="194"/>
      <c r="O194" s="194"/>
      <c r="P194" s="194"/>
      <c r="Q194" s="194"/>
      <c r="R194" s="194"/>
    </row>
    <row r="195" spans="1:19" ht="24" customHeight="1" x14ac:dyDescent="0.35">
      <c r="A195" s="193"/>
      <c r="B195" s="1" t="s">
        <v>257</v>
      </c>
      <c r="C195" s="1"/>
      <c r="D195" s="23"/>
      <c r="E195" s="193"/>
      <c r="F195" s="19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9" ht="24" customHeight="1" x14ac:dyDescent="0.35">
      <c r="A196" s="354" t="s">
        <v>1</v>
      </c>
      <c r="B196" s="356" t="s">
        <v>123</v>
      </c>
      <c r="C196" s="354" t="s">
        <v>118</v>
      </c>
      <c r="D196" s="367" t="s">
        <v>117</v>
      </c>
      <c r="E196" s="369" t="s">
        <v>25</v>
      </c>
      <c r="F196" s="352" t="s">
        <v>116</v>
      </c>
      <c r="G196" s="373" t="s">
        <v>378</v>
      </c>
      <c r="H196" s="373"/>
      <c r="I196" s="373"/>
      <c r="J196" s="373" t="s">
        <v>447</v>
      </c>
      <c r="K196" s="373"/>
      <c r="L196" s="373"/>
      <c r="M196" s="373"/>
      <c r="N196" s="373"/>
      <c r="O196" s="373"/>
      <c r="P196" s="373"/>
      <c r="Q196" s="373"/>
      <c r="R196" s="373"/>
      <c r="S196" s="187" t="s">
        <v>318</v>
      </c>
    </row>
    <row r="197" spans="1:19" ht="20.25" customHeight="1" x14ac:dyDescent="0.35">
      <c r="A197" s="355"/>
      <c r="B197" s="358"/>
      <c r="C197" s="355"/>
      <c r="D197" s="368"/>
      <c r="E197" s="370"/>
      <c r="F197" s="353"/>
      <c r="G197" s="71" t="s">
        <v>3</v>
      </c>
      <c r="H197" s="71" t="s">
        <v>4</v>
      </c>
      <c r="I197" s="71" t="s">
        <v>5</v>
      </c>
      <c r="J197" s="71" t="s">
        <v>6</v>
      </c>
      <c r="K197" s="71" t="s">
        <v>7</v>
      </c>
      <c r="L197" s="71" t="s">
        <v>8</v>
      </c>
      <c r="M197" s="71" t="s">
        <v>9</v>
      </c>
      <c r="N197" s="71" t="s">
        <v>10</v>
      </c>
      <c r="O197" s="71" t="s">
        <v>11</v>
      </c>
      <c r="P197" s="71" t="s">
        <v>12</v>
      </c>
      <c r="Q197" s="71" t="s">
        <v>13</v>
      </c>
      <c r="R197" s="71" t="s">
        <v>14</v>
      </c>
      <c r="S197" s="109" t="s">
        <v>319</v>
      </c>
    </row>
    <row r="198" spans="1:19" x14ac:dyDescent="0.35">
      <c r="A198" s="14">
        <v>1</v>
      </c>
      <c r="B198" s="5" t="s">
        <v>251</v>
      </c>
      <c r="C198" s="17" t="s">
        <v>146</v>
      </c>
      <c r="D198" s="19">
        <v>86760</v>
      </c>
      <c r="E198" s="4" t="s">
        <v>2</v>
      </c>
      <c r="F198" s="4" t="s">
        <v>18</v>
      </c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201" t="s">
        <v>329</v>
      </c>
    </row>
    <row r="199" spans="1:19" x14ac:dyDescent="0.35">
      <c r="A199" s="14"/>
      <c r="B199" s="5" t="s">
        <v>252</v>
      </c>
      <c r="C199" s="5" t="s">
        <v>317</v>
      </c>
      <c r="D199" s="17"/>
      <c r="E199" s="4" t="s">
        <v>24</v>
      </c>
      <c r="F199" s="14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201">
        <v>2569</v>
      </c>
    </row>
    <row r="200" spans="1:19" x14ac:dyDescent="0.35">
      <c r="A200" s="14"/>
      <c r="B200" s="5" t="s">
        <v>253</v>
      </c>
      <c r="C200" s="17" t="s">
        <v>253</v>
      </c>
      <c r="D200" s="17"/>
      <c r="E200" s="4"/>
      <c r="F200" s="14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81"/>
    </row>
    <row r="201" spans="1:19" x14ac:dyDescent="0.35">
      <c r="A201" s="14"/>
      <c r="B201" s="17"/>
      <c r="C201" s="17" t="s">
        <v>142</v>
      </c>
      <c r="D201" s="17"/>
      <c r="E201" s="4"/>
      <c r="F201" s="14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81"/>
    </row>
    <row r="202" spans="1:19" x14ac:dyDescent="0.35">
      <c r="A202" s="20"/>
      <c r="B202" s="21"/>
      <c r="C202" s="21"/>
      <c r="D202" s="41"/>
      <c r="E202" s="20"/>
      <c r="F202" s="20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</row>
    <row r="203" spans="1:19" x14ac:dyDescent="0.35">
      <c r="A203" s="14">
        <v>2</v>
      </c>
      <c r="B203" s="17" t="s">
        <v>254</v>
      </c>
      <c r="C203" s="17" t="s">
        <v>256</v>
      </c>
      <c r="D203" s="19">
        <v>86760</v>
      </c>
      <c r="E203" s="4" t="s">
        <v>2</v>
      </c>
      <c r="F203" s="4" t="s">
        <v>18</v>
      </c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201" t="s">
        <v>329</v>
      </c>
    </row>
    <row r="204" spans="1:19" x14ac:dyDescent="0.35">
      <c r="A204" s="14"/>
      <c r="B204" s="17" t="s">
        <v>255</v>
      </c>
      <c r="C204" s="5" t="s">
        <v>255</v>
      </c>
      <c r="D204" s="17"/>
      <c r="E204" s="4" t="s">
        <v>24</v>
      </c>
      <c r="F204" s="14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201">
        <v>2569</v>
      </c>
    </row>
    <row r="205" spans="1:19" x14ac:dyDescent="0.35">
      <c r="A205" s="14"/>
      <c r="B205" s="17"/>
      <c r="C205" s="17" t="s">
        <v>142</v>
      </c>
      <c r="D205" s="17"/>
      <c r="E205" s="4"/>
      <c r="F205" s="14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81"/>
    </row>
    <row r="206" spans="1:19" x14ac:dyDescent="0.35">
      <c r="A206" s="20"/>
      <c r="B206" s="21"/>
      <c r="C206" s="21"/>
      <c r="D206" s="41"/>
      <c r="E206" s="20"/>
      <c r="F206" s="20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</row>
    <row r="207" spans="1:19" x14ac:dyDescent="0.35">
      <c r="A207" s="14">
        <v>3</v>
      </c>
      <c r="B207" s="17" t="s">
        <v>143</v>
      </c>
      <c r="C207" s="17" t="s">
        <v>146</v>
      </c>
      <c r="D207" s="19">
        <v>520560</v>
      </c>
      <c r="E207" s="4" t="s">
        <v>26</v>
      </c>
      <c r="F207" s="4" t="s">
        <v>18</v>
      </c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201" t="s">
        <v>329</v>
      </c>
    </row>
    <row r="208" spans="1:19" x14ac:dyDescent="0.35">
      <c r="A208" s="14"/>
      <c r="B208" s="17" t="s">
        <v>144</v>
      </c>
      <c r="C208" s="5" t="s">
        <v>147</v>
      </c>
      <c r="D208" s="17"/>
      <c r="E208" s="4" t="s">
        <v>24</v>
      </c>
      <c r="F208" s="14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201">
        <v>2569</v>
      </c>
    </row>
    <row r="209" spans="1:19" x14ac:dyDescent="0.35">
      <c r="A209" s="14"/>
      <c r="B209" s="17" t="s">
        <v>145</v>
      </c>
      <c r="C209" s="17" t="s">
        <v>555</v>
      </c>
      <c r="D209" s="17"/>
      <c r="E209" s="4"/>
      <c r="F209" s="14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81"/>
    </row>
    <row r="210" spans="1:19" x14ac:dyDescent="0.35">
      <c r="A210" s="14"/>
      <c r="B210" s="17"/>
      <c r="C210" s="17"/>
      <c r="D210" s="35"/>
      <c r="E210" s="14"/>
      <c r="F210" s="14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81"/>
    </row>
    <row r="211" spans="1:19" x14ac:dyDescent="0.35">
      <c r="A211" s="92" t="s">
        <v>69</v>
      </c>
      <c r="B211" s="92">
        <v>3</v>
      </c>
      <c r="C211" s="97"/>
      <c r="D211" s="102">
        <f>SUM(D198:D210)</f>
        <v>694080</v>
      </c>
      <c r="E211" s="92"/>
      <c r="F211" s="92"/>
      <c r="G211" s="97"/>
      <c r="H211" s="97"/>
      <c r="I211" s="97"/>
      <c r="J211" s="97"/>
      <c r="K211" s="97"/>
      <c r="L211" s="97"/>
      <c r="M211" s="97"/>
      <c r="N211" s="97"/>
      <c r="O211" s="97"/>
      <c r="P211" s="97"/>
      <c r="Q211" s="97"/>
      <c r="R211" s="97"/>
      <c r="S211" s="91"/>
    </row>
    <row r="216" spans="1:19" ht="24" customHeight="1" x14ac:dyDescent="0.35">
      <c r="A216" s="193"/>
      <c r="B216" s="193"/>
      <c r="C216" s="1"/>
      <c r="D216" s="155"/>
      <c r="E216" s="193"/>
      <c r="F216" s="193"/>
      <c r="G216" s="1"/>
      <c r="H216" s="1"/>
      <c r="I216" s="1"/>
      <c r="J216" s="1"/>
      <c r="K216" s="1"/>
      <c r="L216" s="1"/>
      <c r="M216" s="1"/>
      <c r="N216" s="1"/>
      <c r="O216" s="1"/>
      <c r="P216" s="365"/>
      <c r="Q216" s="365"/>
      <c r="R216" s="365"/>
      <c r="S216" s="90" t="s">
        <v>199</v>
      </c>
    </row>
    <row r="217" spans="1:19" ht="24" customHeight="1" x14ac:dyDescent="0.35">
      <c r="A217" s="366" t="s">
        <v>623</v>
      </c>
      <c r="B217" s="366"/>
      <c r="C217" s="366"/>
      <c r="D217" s="366"/>
      <c r="E217" s="366"/>
      <c r="F217" s="366"/>
      <c r="G217" s="366"/>
      <c r="H217" s="366"/>
      <c r="I217" s="366"/>
      <c r="J217" s="366"/>
      <c r="K217" s="366"/>
      <c r="L217" s="366"/>
      <c r="M217" s="366"/>
      <c r="N217" s="366"/>
      <c r="O217" s="366"/>
      <c r="P217" s="366"/>
      <c r="Q217" s="366"/>
      <c r="R217" s="366"/>
    </row>
    <row r="218" spans="1:19" ht="24" customHeight="1" x14ac:dyDescent="0.35">
      <c r="A218" s="366" t="s">
        <v>625</v>
      </c>
      <c r="B218" s="366"/>
      <c r="C218" s="366"/>
      <c r="D218" s="366"/>
      <c r="E218" s="366"/>
      <c r="F218" s="366"/>
      <c r="G218" s="194"/>
      <c r="H218" s="194"/>
      <c r="I218" s="194"/>
      <c r="J218" s="194"/>
      <c r="K218" s="194"/>
      <c r="L218" s="194"/>
      <c r="M218" s="194"/>
      <c r="N218" s="194"/>
      <c r="O218" s="194"/>
      <c r="P218" s="194"/>
      <c r="Q218" s="194"/>
      <c r="R218" s="194"/>
    </row>
    <row r="219" spans="1:19" ht="24" customHeight="1" x14ac:dyDescent="0.35">
      <c r="A219" s="193"/>
      <c r="B219" s="1" t="s">
        <v>265</v>
      </c>
      <c r="C219" s="1"/>
      <c r="D219" s="23"/>
      <c r="E219" s="193"/>
      <c r="F219" s="19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9" ht="24" customHeight="1" x14ac:dyDescent="0.35">
      <c r="A220" s="354" t="s">
        <v>1</v>
      </c>
      <c r="B220" s="356" t="s">
        <v>123</v>
      </c>
      <c r="C220" s="354" t="s">
        <v>118</v>
      </c>
      <c r="D220" s="367" t="s">
        <v>117</v>
      </c>
      <c r="E220" s="369" t="s">
        <v>25</v>
      </c>
      <c r="F220" s="352" t="s">
        <v>116</v>
      </c>
      <c r="G220" s="373" t="s">
        <v>378</v>
      </c>
      <c r="H220" s="373"/>
      <c r="I220" s="373"/>
      <c r="J220" s="373" t="s">
        <v>447</v>
      </c>
      <c r="K220" s="373"/>
      <c r="L220" s="373"/>
      <c r="M220" s="373"/>
      <c r="N220" s="373"/>
      <c r="O220" s="373"/>
      <c r="P220" s="373"/>
      <c r="Q220" s="373"/>
      <c r="R220" s="373"/>
      <c r="S220" s="187" t="s">
        <v>318</v>
      </c>
    </row>
    <row r="221" spans="1:19" ht="20.25" customHeight="1" x14ac:dyDescent="0.35">
      <c r="A221" s="355"/>
      <c r="B221" s="358"/>
      <c r="C221" s="355"/>
      <c r="D221" s="368"/>
      <c r="E221" s="370"/>
      <c r="F221" s="353"/>
      <c r="G221" s="71" t="s">
        <v>3</v>
      </c>
      <c r="H221" s="71" t="s">
        <v>4</v>
      </c>
      <c r="I221" s="71" t="s">
        <v>5</v>
      </c>
      <c r="J221" s="71" t="s">
        <v>6</v>
      </c>
      <c r="K221" s="71" t="s">
        <v>7</v>
      </c>
      <c r="L221" s="71" t="s">
        <v>8</v>
      </c>
      <c r="M221" s="71" t="s">
        <v>9</v>
      </c>
      <c r="N221" s="71" t="s">
        <v>10</v>
      </c>
      <c r="O221" s="71" t="s">
        <v>11</v>
      </c>
      <c r="P221" s="71" t="s">
        <v>12</v>
      </c>
      <c r="Q221" s="71" t="s">
        <v>13</v>
      </c>
      <c r="R221" s="71" t="s">
        <v>14</v>
      </c>
      <c r="S221" s="109" t="s">
        <v>319</v>
      </c>
    </row>
    <row r="222" spans="1:19" x14ac:dyDescent="0.35">
      <c r="A222" s="12">
        <v>1</v>
      </c>
      <c r="B222" s="56" t="s">
        <v>258</v>
      </c>
      <c r="C222" s="17" t="s">
        <v>261</v>
      </c>
      <c r="D222" s="26">
        <v>347040</v>
      </c>
      <c r="E222" s="14" t="s">
        <v>26</v>
      </c>
      <c r="F222" s="14" t="s">
        <v>20</v>
      </c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4" t="s">
        <v>329</v>
      </c>
    </row>
    <row r="223" spans="1:19" x14ac:dyDescent="0.35">
      <c r="A223" s="17"/>
      <c r="B223" s="5" t="s">
        <v>260</v>
      </c>
      <c r="C223" s="17" t="s">
        <v>262</v>
      </c>
      <c r="D223" s="28"/>
      <c r="E223" s="14" t="s">
        <v>113</v>
      </c>
      <c r="F223" s="15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4">
        <v>2569</v>
      </c>
    </row>
    <row r="224" spans="1:19" x14ac:dyDescent="0.35">
      <c r="A224" s="17"/>
      <c r="B224" s="5" t="s">
        <v>259</v>
      </c>
      <c r="C224" s="9" t="s">
        <v>354</v>
      </c>
      <c r="D224" s="28"/>
      <c r="E224" s="14" t="s">
        <v>21</v>
      </c>
      <c r="F224" s="15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</row>
    <row r="225" spans="1:19" x14ac:dyDescent="0.35">
      <c r="A225" s="21"/>
      <c r="B225" s="21"/>
      <c r="C225" s="59"/>
      <c r="D225" s="115"/>
      <c r="E225" s="20"/>
      <c r="F225" s="37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</row>
    <row r="226" spans="1:19" x14ac:dyDescent="0.35">
      <c r="A226" s="14">
        <v>2</v>
      </c>
      <c r="B226" s="5" t="s">
        <v>135</v>
      </c>
      <c r="C226" s="17" t="s">
        <v>357</v>
      </c>
      <c r="D226" s="27">
        <v>86760</v>
      </c>
      <c r="E226" s="14" t="s">
        <v>26</v>
      </c>
      <c r="F226" s="14" t="s">
        <v>20</v>
      </c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4" t="s">
        <v>329</v>
      </c>
    </row>
    <row r="227" spans="1:19" x14ac:dyDescent="0.35">
      <c r="A227" s="17"/>
      <c r="B227" s="17" t="s">
        <v>355</v>
      </c>
      <c r="C227" s="17" t="s">
        <v>358</v>
      </c>
      <c r="D227" s="28"/>
      <c r="E227" s="14" t="s">
        <v>113</v>
      </c>
      <c r="F227" s="15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4">
        <v>2569</v>
      </c>
    </row>
    <row r="228" spans="1:19" x14ac:dyDescent="0.35">
      <c r="A228" s="17"/>
      <c r="B228" s="17" t="s">
        <v>356</v>
      </c>
      <c r="C228" s="9" t="s">
        <v>433</v>
      </c>
      <c r="D228" s="28"/>
      <c r="E228" s="14" t="s">
        <v>21</v>
      </c>
      <c r="F228" s="15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</row>
    <row r="229" spans="1:19" x14ac:dyDescent="0.35">
      <c r="A229" s="17"/>
      <c r="B229" s="17"/>
      <c r="C229" s="17"/>
      <c r="D229" s="17"/>
      <c r="E229" s="14"/>
      <c r="F229" s="14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</row>
    <row r="230" spans="1:19" x14ac:dyDescent="0.35">
      <c r="A230" s="92" t="s">
        <v>69</v>
      </c>
      <c r="B230" s="92">
        <v>2</v>
      </c>
      <c r="C230" s="97"/>
      <c r="D230" s="102">
        <f>D222+D226</f>
        <v>433800</v>
      </c>
      <c r="E230" s="92"/>
      <c r="F230" s="92"/>
      <c r="G230" s="97"/>
      <c r="H230" s="97"/>
      <c r="I230" s="97"/>
      <c r="J230" s="97"/>
      <c r="K230" s="97"/>
      <c r="L230" s="97"/>
      <c r="M230" s="97"/>
      <c r="N230" s="97"/>
      <c r="O230" s="97"/>
      <c r="P230" s="97"/>
      <c r="Q230" s="97"/>
      <c r="R230" s="97"/>
      <c r="S230" s="91"/>
    </row>
  </sheetData>
  <mergeCells count="113">
    <mergeCell ref="P120:R120"/>
    <mergeCell ref="A121:R121"/>
    <mergeCell ref="A122:F122"/>
    <mergeCell ref="A124:A125"/>
    <mergeCell ref="B124:B125"/>
    <mergeCell ref="C124:C125"/>
    <mergeCell ref="D124:D125"/>
    <mergeCell ref="E124:E125"/>
    <mergeCell ref="F124:F125"/>
    <mergeCell ref="G124:I124"/>
    <mergeCell ref="J124:R124"/>
    <mergeCell ref="P216:R216"/>
    <mergeCell ref="A217:R217"/>
    <mergeCell ref="A218:F218"/>
    <mergeCell ref="A220:A221"/>
    <mergeCell ref="B220:B221"/>
    <mergeCell ref="C220:C221"/>
    <mergeCell ref="D220:D221"/>
    <mergeCell ref="E220:E221"/>
    <mergeCell ref="F220:F221"/>
    <mergeCell ref="G220:I220"/>
    <mergeCell ref="J220:R220"/>
    <mergeCell ref="P192:R192"/>
    <mergeCell ref="A193:R193"/>
    <mergeCell ref="A194:F194"/>
    <mergeCell ref="A196:A197"/>
    <mergeCell ref="B196:B197"/>
    <mergeCell ref="C196:C197"/>
    <mergeCell ref="D196:D197"/>
    <mergeCell ref="E196:E197"/>
    <mergeCell ref="F196:F197"/>
    <mergeCell ref="G196:I196"/>
    <mergeCell ref="J196:R196"/>
    <mergeCell ref="P168:R168"/>
    <mergeCell ref="A169:R169"/>
    <mergeCell ref="A170:F170"/>
    <mergeCell ref="A172:A173"/>
    <mergeCell ref="B172:B173"/>
    <mergeCell ref="C172:C173"/>
    <mergeCell ref="D172:D173"/>
    <mergeCell ref="E172:E173"/>
    <mergeCell ref="F172:F173"/>
    <mergeCell ref="G172:I172"/>
    <mergeCell ref="J172:R172"/>
    <mergeCell ref="P144:R144"/>
    <mergeCell ref="A145:R145"/>
    <mergeCell ref="A146:F146"/>
    <mergeCell ref="A148:A149"/>
    <mergeCell ref="B148:B149"/>
    <mergeCell ref="C148:C149"/>
    <mergeCell ref="D148:D149"/>
    <mergeCell ref="E148:E149"/>
    <mergeCell ref="F148:F149"/>
    <mergeCell ref="G148:I148"/>
    <mergeCell ref="J148:R148"/>
    <mergeCell ref="P96:R96"/>
    <mergeCell ref="A97:R97"/>
    <mergeCell ref="A98:F98"/>
    <mergeCell ref="A100:A101"/>
    <mergeCell ref="B100:B101"/>
    <mergeCell ref="C100:C101"/>
    <mergeCell ref="D100:D101"/>
    <mergeCell ref="E100:E101"/>
    <mergeCell ref="F100:F101"/>
    <mergeCell ref="G100:I100"/>
    <mergeCell ref="J100:R100"/>
    <mergeCell ref="P1:R1"/>
    <mergeCell ref="A2:S2"/>
    <mergeCell ref="A3:S3"/>
    <mergeCell ref="A4:S4"/>
    <mergeCell ref="A5:R5"/>
    <mergeCell ref="A6:F6"/>
    <mergeCell ref="A50:F50"/>
    <mergeCell ref="G8:I8"/>
    <mergeCell ref="J8:R8"/>
    <mergeCell ref="P24:R24"/>
    <mergeCell ref="A25:R25"/>
    <mergeCell ref="A26:F26"/>
    <mergeCell ref="A28:A29"/>
    <mergeCell ref="B28:B29"/>
    <mergeCell ref="C28:C29"/>
    <mergeCell ref="D28:D29"/>
    <mergeCell ref="E28:E29"/>
    <mergeCell ref="A8:A9"/>
    <mergeCell ref="B8:B9"/>
    <mergeCell ref="C8:C9"/>
    <mergeCell ref="D8:D9"/>
    <mergeCell ref="E8:E9"/>
    <mergeCell ref="F8:F9"/>
    <mergeCell ref="D52:D53"/>
    <mergeCell ref="E52:E53"/>
    <mergeCell ref="F52:F53"/>
    <mergeCell ref="F28:F29"/>
    <mergeCell ref="G28:I28"/>
    <mergeCell ref="F76:F77"/>
    <mergeCell ref="G76:I76"/>
    <mergeCell ref="J28:R28"/>
    <mergeCell ref="P48:R48"/>
    <mergeCell ref="A49:R49"/>
    <mergeCell ref="J76:R76"/>
    <mergeCell ref="G52:I52"/>
    <mergeCell ref="J52:R52"/>
    <mergeCell ref="P72:R72"/>
    <mergeCell ref="A73:R73"/>
    <mergeCell ref="A74:F74"/>
    <mergeCell ref="A76:A77"/>
    <mergeCell ref="B76:B77"/>
    <mergeCell ref="C76:C77"/>
    <mergeCell ref="D76:D77"/>
    <mergeCell ref="E76:E77"/>
    <mergeCell ref="A52:A53"/>
    <mergeCell ref="B52:B53"/>
    <mergeCell ref="C52:C53"/>
  </mergeCells>
  <pageMargins left="0.39370078740157483" right="0.39370078740157483" top="0.98425196850393704" bottom="0.39370078740157483" header="0.51181102362204722" footer="0.31496062992125984"/>
  <pageSetup paperSize="9" scale="95" firstPageNumber="31" orientation="landscape" useFirstPageNumber="1" r:id="rId1"/>
  <headerFooter alignWithMargins="0">
    <oddFooter>&amp;L&amp;"TH SarabunPSK,ธรรมดา"&amp;16แผนการดำเนินงาน ประจำปีงบประมาณ พ.ศ.2569&amp;C&amp;"TH SarabunPSK,ธรรมดา"&amp;16&amp;P&amp;R&amp;"TH SarabunPSK,ธรรมดา"&amp;16ยุทธศาสตร์ที่ 8 การพัฒนาประสิทธิภาพการบริหารจัดการ อปท. (ผด.02)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E6CE2-1CE9-4D8B-BA58-08CBD71F2F5C}">
  <sheetPr>
    <tabColor rgb="FFC00000"/>
  </sheetPr>
  <dimension ref="A2:S114"/>
  <sheetViews>
    <sheetView view="pageBreakPreview" zoomScaleNormal="100" zoomScaleSheetLayoutView="100" workbookViewId="0">
      <selection activeCell="C40" sqref="C40"/>
    </sheetView>
  </sheetViews>
  <sheetFormatPr defaultRowHeight="21" x14ac:dyDescent="0.35"/>
  <cols>
    <col min="1" max="1" width="5.42578125" style="185" customWidth="1"/>
    <col min="2" max="2" width="22.5703125" style="84" customWidth="1"/>
    <col min="3" max="3" width="32.140625" style="84" customWidth="1"/>
    <col min="4" max="4" width="11.28515625" style="84" customWidth="1"/>
    <col min="5" max="5" width="11.7109375" style="185" customWidth="1"/>
    <col min="6" max="6" width="13.28515625" style="185" customWidth="1"/>
    <col min="7" max="18" width="3.5703125" style="84" customWidth="1"/>
    <col min="19" max="19" width="10.140625" style="84" customWidth="1"/>
    <col min="20" max="20" width="12.42578125" style="84" bestFit="1" customWidth="1"/>
    <col min="21" max="16384" width="9.140625" style="84"/>
  </cols>
  <sheetData>
    <row r="2" spans="1:19" x14ac:dyDescent="0.35">
      <c r="O2" s="386"/>
      <c r="P2" s="386"/>
      <c r="Q2" s="386"/>
      <c r="R2" s="386"/>
      <c r="S2" s="243" t="s">
        <v>200</v>
      </c>
    </row>
    <row r="3" spans="1:19" x14ac:dyDescent="0.35">
      <c r="A3" s="387" t="s">
        <v>263</v>
      </c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</row>
    <row r="4" spans="1:19" x14ac:dyDescent="0.35">
      <c r="A4" s="387" t="s">
        <v>456</v>
      </c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</row>
    <row r="5" spans="1:19" x14ac:dyDescent="0.35">
      <c r="A5" s="387" t="s">
        <v>0</v>
      </c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</row>
    <row r="7" spans="1:19" s="374" customFormat="1" x14ac:dyDescent="0.35">
      <c r="A7" s="374" t="s">
        <v>264</v>
      </c>
    </row>
    <row r="8" spans="1:19" s="184" customFormat="1" x14ac:dyDescent="0.35">
      <c r="A8" s="100" t="s">
        <v>557</v>
      </c>
      <c r="B8" s="100"/>
      <c r="C8" s="100"/>
    </row>
    <row r="9" spans="1:19" x14ac:dyDescent="0.35">
      <c r="A9" s="186"/>
      <c r="B9" s="184" t="s">
        <v>206</v>
      </c>
      <c r="D9" s="39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</row>
    <row r="10" spans="1:19" ht="21" customHeight="1" x14ac:dyDescent="0.35">
      <c r="A10" s="375" t="s">
        <v>1</v>
      </c>
      <c r="B10" s="377" t="s">
        <v>119</v>
      </c>
      <c r="C10" s="375" t="s">
        <v>120</v>
      </c>
      <c r="D10" s="379" t="s">
        <v>117</v>
      </c>
      <c r="E10" s="381" t="s">
        <v>25</v>
      </c>
      <c r="F10" s="375" t="s">
        <v>116</v>
      </c>
      <c r="G10" s="389" t="s">
        <v>378</v>
      </c>
      <c r="H10" s="390"/>
      <c r="I10" s="391"/>
      <c r="J10" s="389" t="s">
        <v>447</v>
      </c>
      <c r="K10" s="390"/>
      <c r="L10" s="390"/>
      <c r="M10" s="390"/>
      <c r="N10" s="390"/>
      <c r="O10" s="390"/>
      <c r="P10" s="390"/>
      <c r="Q10" s="390"/>
      <c r="R10" s="391"/>
      <c r="S10" s="187" t="s">
        <v>318</v>
      </c>
    </row>
    <row r="11" spans="1:19" x14ac:dyDescent="0.35">
      <c r="A11" s="376"/>
      <c r="B11" s="378"/>
      <c r="C11" s="376"/>
      <c r="D11" s="380"/>
      <c r="E11" s="382"/>
      <c r="F11" s="376"/>
      <c r="G11" s="158" t="s">
        <v>3</v>
      </c>
      <c r="H11" s="158" t="s">
        <v>4</v>
      </c>
      <c r="I11" s="158" t="s">
        <v>5</v>
      </c>
      <c r="J11" s="158" t="s">
        <v>6</v>
      </c>
      <c r="K11" s="158" t="s">
        <v>7</v>
      </c>
      <c r="L11" s="158" t="s">
        <v>8</v>
      </c>
      <c r="M11" s="158" t="s">
        <v>9</v>
      </c>
      <c r="N11" s="158" t="s">
        <v>10</v>
      </c>
      <c r="O11" s="158" t="s">
        <v>11</v>
      </c>
      <c r="P11" s="158" t="s">
        <v>12</v>
      </c>
      <c r="Q11" s="158" t="s">
        <v>13</v>
      </c>
      <c r="R11" s="158" t="s">
        <v>14</v>
      </c>
      <c r="S11" s="109" t="s">
        <v>319</v>
      </c>
    </row>
    <row r="12" spans="1:19" x14ac:dyDescent="0.35">
      <c r="A12" s="159">
        <v>1</v>
      </c>
      <c r="B12" s="160" t="s">
        <v>556</v>
      </c>
      <c r="C12" s="160" t="s">
        <v>558</v>
      </c>
      <c r="D12" s="24">
        <v>5500</v>
      </c>
      <c r="E12" s="159" t="s">
        <v>88</v>
      </c>
      <c r="F12" s="159" t="s">
        <v>17</v>
      </c>
      <c r="G12" s="160"/>
      <c r="H12" s="160"/>
      <c r="I12" s="160"/>
      <c r="J12" s="160"/>
      <c r="K12" s="160"/>
      <c r="L12" s="160"/>
      <c r="M12" s="160"/>
      <c r="N12" s="160"/>
      <c r="O12" s="160"/>
      <c r="P12" s="160"/>
      <c r="Q12" s="160"/>
      <c r="R12" s="160"/>
      <c r="S12" s="157" t="s">
        <v>337</v>
      </c>
    </row>
    <row r="13" spans="1:19" x14ac:dyDescent="0.35">
      <c r="A13" s="157"/>
      <c r="B13" s="156"/>
      <c r="C13" s="156" t="s">
        <v>559</v>
      </c>
      <c r="D13" s="156"/>
      <c r="E13" s="157" t="s">
        <v>21</v>
      </c>
      <c r="F13" s="157"/>
      <c r="G13" s="156"/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7">
        <v>2569</v>
      </c>
    </row>
    <row r="14" spans="1:19" x14ac:dyDescent="0.35">
      <c r="A14" s="157"/>
      <c r="B14" s="156"/>
      <c r="C14" s="156" t="s">
        <v>626</v>
      </c>
      <c r="D14" s="156"/>
      <c r="E14" s="157"/>
      <c r="F14" s="157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</row>
    <row r="15" spans="1:19" x14ac:dyDescent="0.35">
      <c r="A15" s="157"/>
      <c r="B15" s="156"/>
      <c r="C15" s="156" t="s">
        <v>560</v>
      </c>
      <c r="D15" s="156"/>
      <c r="E15" s="157"/>
      <c r="F15" s="157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</row>
    <row r="16" spans="1:19" x14ac:dyDescent="0.35">
      <c r="A16" s="130"/>
      <c r="B16" s="129"/>
      <c r="C16" s="129"/>
      <c r="D16" s="129"/>
      <c r="E16" s="130"/>
      <c r="F16" s="130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</row>
    <row r="17" spans="1:19" s="186" customFormat="1" x14ac:dyDescent="0.35">
      <c r="A17" s="98" t="s">
        <v>69</v>
      </c>
      <c r="B17" s="98">
        <v>1</v>
      </c>
      <c r="C17" s="98"/>
      <c r="D17" s="161">
        <f>SUM(D12:D16)</f>
        <v>5500</v>
      </c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191"/>
    </row>
    <row r="18" spans="1:19" x14ac:dyDescent="0.35">
      <c r="A18" s="162"/>
      <c r="B18" s="163"/>
      <c r="C18" s="163"/>
      <c r="D18" s="163"/>
      <c r="E18" s="162"/>
      <c r="F18" s="162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</row>
    <row r="20" spans="1:19" x14ac:dyDescent="0.35">
      <c r="E20" s="185" t="s">
        <v>630</v>
      </c>
    </row>
    <row r="22" spans="1:19" x14ac:dyDescent="0.35">
      <c r="B22" s="185"/>
    </row>
    <row r="23" spans="1:19" x14ac:dyDescent="0.35">
      <c r="A23" s="288"/>
      <c r="B23" s="288"/>
      <c r="E23" s="288"/>
      <c r="F23" s="288"/>
    </row>
    <row r="24" spans="1:19" x14ac:dyDescent="0.35">
      <c r="A24" s="288"/>
      <c r="B24" s="288"/>
      <c r="E24" s="288"/>
      <c r="F24" s="288"/>
    </row>
    <row r="25" spans="1:19" x14ac:dyDescent="0.35">
      <c r="A25" s="288"/>
      <c r="B25" s="288"/>
      <c r="E25" s="288"/>
      <c r="F25" s="288"/>
    </row>
    <row r="26" spans="1:19" x14ac:dyDescent="0.35">
      <c r="A26" s="195"/>
      <c r="B26" s="195"/>
      <c r="E26" s="195"/>
      <c r="F26" s="195"/>
      <c r="O26" s="386"/>
      <c r="P26" s="386"/>
      <c r="Q26" s="386"/>
      <c r="R26" s="386"/>
      <c r="S26" s="243" t="s">
        <v>346</v>
      </c>
    </row>
    <row r="27" spans="1:19" s="374" customFormat="1" x14ac:dyDescent="0.35">
      <c r="A27" s="374" t="s">
        <v>561</v>
      </c>
    </row>
    <row r="28" spans="1:19" s="196" customFormat="1" x14ac:dyDescent="0.35">
      <c r="A28" s="100" t="s">
        <v>582</v>
      </c>
      <c r="B28" s="100"/>
      <c r="C28" s="100"/>
    </row>
    <row r="29" spans="1:19" x14ac:dyDescent="0.35">
      <c r="A29" s="197"/>
      <c r="B29" s="196" t="s">
        <v>206</v>
      </c>
      <c r="D29" s="39"/>
      <c r="E29" s="195"/>
      <c r="F29" s="19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</row>
    <row r="30" spans="1:19" ht="21" customHeight="1" x14ac:dyDescent="0.35">
      <c r="A30" s="375" t="s">
        <v>1</v>
      </c>
      <c r="B30" s="377" t="s">
        <v>119</v>
      </c>
      <c r="C30" s="375" t="s">
        <v>120</v>
      </c>
      <c r="D30" s="379" t="s">
        <v>117</v>
      </c>
      <c r="E30" s="381" t="s">
        <v>25</v>
      </c>
      <c r="F30" s="375" t="s">
        <v>116</v>
      </c>
      <c r="G30" s="389" t="s">
        <v>378</v>
      </c>
      <c r="H30" s="390"/>
      <c r="I30" s="391"/>
      <c r="J30" s="389" t="s">
        <v>447</v>
      </c>
      <c r="K30" s="390"/>
      <c r="L30" s="390"/>
      <c r="M30" s="390"/>
      <c r="N30" s="390"/>
      <c r="O30" s="390"/>
      <c r="P30" s="390"/>
      <c r="Q30" s="390"/>
      <c r="R30" s="391"/>
      <c r="S30" s="187" t="s">
        <v>318</v>
      </c>
    </row>
    <row r="31" spans="1:19" x14ac:dyDescent="0.35">
      <c r="A31" s="376"/>
      <c r="B31" s="378"/>
      <c r="C31" s="376"/>
      <c r="D31" s="380"/>
      <c r="E31" s="382"/>
      <c r="F31" s="376"/>
      <c r="G31" s="158" t="s">
        <v>3</v>
      </c>
      <c r="H31" s="158" t="s">
        <v>4</v>
      </c>
      <c r="I31" s="158" t="s">
        <v>5</v>
      </c>
      <c r="J31" s="158" t="s">
        <v>6</v>
      </c>
      <c r="K31" s="158" t="s">
        <v>7</v>
      </c>
      <c r="L31" s="158" t="s">
        <v>8</v>
      </c>
      <c r="M31" s="158" t="s">
        <v>9</v>
      </c>
      <c r="N31" s="158" t="s">
        <v>10</v>
      </c>
      <c r="O31" s="158" t="s">
        <v>11</v>
      </c>
      <c r="P31" s="158" t="s">
        <v>12</v>
      </c>
      <c r="Q31" s="158" t="s">
        <v>13</v>
      </c>
      <c r="R31" s="158" t="s">
        <v>14</v>
      </c>
      <c r="S31" s="109" t="s">
        <v>319</v>
      </c>
    </row>
    <row r="32" spans="1:19" x14ac:dyDescent="0.35">
      <c r="A32" s="159">
        <v>1</v>
      </c>
      <c r="B32" s="160" t="s">
        <v>562</v>
      </c>
      <c r="C32" s="160" t="s">
        <v>563</v>
      </c>
      <c r="D32" s="24">
        <v>11000</v>
      </c>
      <c r="E32" s="159" t="s">
        <v>88</v>
      </c>
      <c r="F32" s="165" t="s">
        <v>15</v>
      </c>
      <c r="G32" s="160"/>
      <c r="H32" s="160"/>
      <c r="I32" s="160"/>
      <c r="J32" s="160"/>
      <c r="K32" s="160"/>
      <c r="L32" s="160"/>
      <c r="M32" s="160"/>
      <c r="N32" s="160"/>
      <c r="O32" s="160"/>
      <c r="P32" s="160"/>
      <c r="Q32" s="160"/>
      <c r="R32" s="160"/>
      <c r="S32" s="157" t="s">
        <v>345</v>
      </c>
    </row>
    <row r="33" spans="1:19" x14ac:dyDescent="0.35">
      <c r="A33" s="157"/>
      <c r="B33" s="156"/>
      <c r="C33" s="156" t="s">
        <v>564</v>
      </c>
      <c r="D33" s="156"/>
      <c r="E33" s="157" t="s">
        <v>21</v>
      </c>
      <c r="F33" s="157" t="s">
        <v>2</v>
      </c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7">
        <v>2569</v>
      </c>
    </row>
    <row r="34" spans="1:19" x14ac:dyDescent="0.35">
      <c r="A34" s="157"/>
      <c r="B34" s="156"/>
      <c r="C34" s="156" t="s">
        <v>565</v>
      </c>
      <c r="D34" s="156"/>
      <c r="E34" s="157"/>
      <c r="F34" s="157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7"/>
    </row>
    <row r="35" spans="1:19" x14ac:dyDescent="0.35">
      <c r="A35" s="157"/>
      <c r="B35" s="156"/>
      <c r="C35" s="156" t="s">
        <v>566</v>
      </c>
      <c r="D35" s="156"/>
      <c r="E35" s="157"/>
      <c r="F35" s="157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7"/>
    </row>
    <row r="36" spans="1:19" x14ac:dyDescent="0.35">
      <c r="A36" s="157"/>
      <c r="B36" s="156"/>
      <c r="C36" s="156" t="s">
        <v>567</v>
      </c>
      <c r="D36" s="156"/>
      <c r="E36" s="157"/>
      <c r="F36" s="157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</row>
    <row r="37" spans="1:19" x14ac:dyDescent="0.35">
      <c r="A37" s="157"/>
      <c r="B37" s="156"/>
      <c r="C37" s="156"/>
      <c r="D37" s="156"/>
      <c r="E37" s="157"/>
      <c r="F37" s="157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</row>
    <row r="38" spans="1:19" s="197" customFormat="1" x14ac:dyDescent="0.35">
      <c r="A38" s="98" t="s">
        <v>69</v>
      </c>
      <c r="B38" s="98">
        <v>1</v>
      </c>
      <c r="C38" s="98"/>
      <c r="D38" s="161">
        <f>SUM(D32:D37)</f>
        <v>11000</v>
      </c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</row>
    <row r="39" spans="1:19" x14ac:dyDescent="0.35">
      <c r="A39" s="195"/>
      <c r="B39" s="195"/>
      <c r="E39" s="195"/>
      <c r="F39" s="195"/>
    </row>
    <row r="40" spans="1:19" x14ac:dyDescent="0.35">
      <c r="A40" s="195"/>
      <c r="E40" s="195"/>
      <c r="F40" s="195"/>
    </row>
    <row r="41" spans="1:19" x14ac:dyDescent="0.35">
      <c r="A41" s="195"/>
      <c r="E41" s="195"/>
      <c r="F41" s="195"/>
    </row>
    <row r="42" spans="1:19" x14ac:dyDescent="0.35">
      <c r="A42" s="195"/>
      <c r="E42" s="195"/>
      <c r="F42" s="195"/>
    </row>
    <row r="43" spans="1:19" s="204" customFormat="1" x14ac:dyDescent="0.35">
      <c r="A43" s="203"/>
      <c r="E43" s="203"/>
      <c r="F43" s="203"/>
    </row>
    <row r="44" spans="1:19" s="204" customFormat="1" x14ac:dyDescent="0.35">
      <c r="A44" s="203"/>
      <c r="E44" s="203"/>
      <c r="F44" s="203"/>
    </row>
    <row r="45" spans="1:19" s="204" customFormat="1" x14ac:dyDescent="0.35">
      <c r="A45" s="203"/>
      <c r="E45" s="203"/>
      <c r="F45" s="203"/>
    </row>
    <row r="46" spans="1:19" s="204" customFormat="1" x14ac:dyDescent="0.35">
      <c r="A46" s="203"/>
      <c r="E46" s="203"/>
      <c r="F46" s="203"/>
    </row>
    <row r="47" spans="1:19" s="204" customFormat="1" x14ac:dyDescent="0.35">
      <c r="A47" s="203"/>
      <c r="E47" s="203"/>
      <c r="F47" s="203"/>
    </row>
    <row r="48" spans="1:19" s="204" customFormat="1" x14ac:dyDescent="0.35">
      <c r="A48" s="203"/>
      <c r="E48" s="203"/>
      <c r="F48" s="203"/>
    </row>
    <row r="49" spans="1:19" s="204" customFormat="1" x14ac:dyDescent="0.35">
      <c r="A49" s="203"/>
      <c r="E49" s="203"/>
      <c r="F49" s="203"/>
    </row>
    <row r="50" spans="1:19" s="204" customFormat="1" x14ac:dyDescent="0.35">
      <c r="A50" s="203"/>
      <c r="E50" s="203"/>
      <c r="F50" s="203"/>
    </row>
    <row r="51" spans="1:19" x14ac:dyDescent="0.35">
      <c r="B51" s="185"/>
      <c r="O51" s="386"/>
      <c r="P51" s="386"/>
      <c r="Q51" s="386"/>
      <c r="R51" s="386"/>
      <c r="S51" s="243" t="s">
        <v>346</v>
      </c>
    </row>
    <row r="52" spans="1:19" s="374" customFormat="1" x14ac:dyDescent="0.35">
      <c r="A52" s="374" t="s">
        <v>632</v>
      </c>
    </row>
    <row r="53" spans="1:19" s="184" customFormat="1" x14ac:dyDescent="0.35">
      <c r="A53" s="100" t="s">
        <v>583</v>
      </c>
      <c r="B53" s="100"/>
      <c r="C53" s="100"/>
    </row>
    <row r="54" spans="1:19" x14ac:dyDescent="0.35">
      <c r="A54" s="186"/>
      <c r="B54" s="184" t="s">
        <v>631</v>
      </c>
      <c r="D54" s="39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</row>
    <row r="55" spans="1:19" ht="21" customHeight="1" x14ac:dyDescent="0.35">
      <c r="A55" s="375" t="s">
        <v>1</v>
      </c>
      <c r="B55" s="377" t="s">
        <v>119</v>
      </c>
      <c r="C55" s="375" t="s">
        <v>120</v>
      </c>
      <c r="D55" s="379" t="s">
        <v>117</v>
      </c>
      <c r="E55" s="381" t="s">
        <v>25</v>
      </c>
      <c r="F55" s="375" t="s">
        <v>116</v>
      </c>
      <c r="G55" s="389" t="s">
        <v>378</v>
      </c>
      <c r="H55" s="390"/>
      <c r="I55" s="391"/>
      <c r="J55" s="389" t="s">
        <v>447</v>
      </c>
      <c r="K55" s="390"/>
      <c r="L55" s="390"/>
      <c r="M55" s="390"/>
      <c r="N55" s="390"/>
      <c r="O55" s="390"/>
      <c r="P55" s="390"/>
      <c r="Q55" s="390"/>
      <c r="R55" s="391"/>
      <c r="S55" s="187" t="s">
        <v>318</v>
      </c>
    </row>
    <row r="56" spans="1:19" x14ac:dyDescent="0.35">
      <c r="A56" s="376"/>
      <c r="B56" s="378"/>
      <c r="C56" s="376"/>
      <c r="D56" s="380"/>
      <c r="E56" s="382"/>
      <c r="F56" s="376"/>
      <c r="G56" s="158" t="s">
        <v>3</v>
      </c>
      <c r="H56" s="158" t="s">
        <v>4</v>
      </c>
      <c r="I56" s="158" t="s">
        <v>5</v>
      </c>
      <c r="J56" s="158" t="s">
        <v>6</v>
      </c>
      <c r="K56" s="158" t="s">
        <v>7</v>
      </c>
      <c r="L56" s="158" t="s">
        <v>8</v>
      </c>
      <c r="M56" s="158" t="s">
        <v>9</v>
      </c>
      <c r="N56" s="158" t="s">
        <v>10</v>
      </c>
      <c r="O56" s="158" t="s">
        <v>11</v>
      </c>
      <c r="P56" s="158" t="s">
        <v>12</v>
      </c>
      <c r="Q56" s="158" t="s">
        <v>13</v>
      </c>
      <c r="R56" s="158" t="s">
        <v>14</v>
      </c>
      <c r="S56" s="109" t="s">
        <v>319</v>
      </c>
    </row>
    <row r="57" spans="1:19" x14ac:dyDescent="0.35">
      <c r="A57" s="159">
        <v>1</v>
      </c>
      <c r="B57" s="160" t="s">
        <v>568</v>
      </c>
      <c r="C57" s="160" t="s">
        <v>569</v>
      </c>
      <c r="D57" s="24">
        <v>35000</v>
      </c>
      <c r="E57" s="159" t="s">
        <v>88</v>
      </c>
      <c r="F57" s="14" t="s">
        <v>18</v>
      </c>
      <c r="G57" s="160"/>
      <c r="H57" s="160"/>
      <c r="I57" s="160"/>
      <c r="J57" s="160"/>
      <c r="K57" s="160"/>
      <c r="L57" s="160"/>
      <c r="M57" s="160"/>
      <c r="N57" s="160"/>
      <c r="O57" s="160"/>
      <c r="P57" s="160"/>
      <c r="Q57" s="160"/>
      <c r="R57" s="160"/>
      <c r="S57" s="157" t="s">
        <v>475</v>
      </c>
    </row>
    <row r="58" spans="1:19" x14ac:dyDescent="0.35">
      <c r="A58" s="157"/>
      <c r="B58" s="156"/>
      <c r="C58" s="156" t="s">
        <v>570</v>
      </c>
      <c r="D58" s="156"/>
      <c r="E58" s="157" t="s">
        <v>21</v>
      </c>
      <c r="F58" s="14"/>
      <c r="G58" s="156"/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7">
        <v>2569</v>
      </c>
    </row>
    <row r="59" spans="1:19" x14ac:dyDescent="0.35">
      <c r="A59" s="157"/>
      <c r="B59" s="156"/>
      <c r="C59" s="156" t="s">
        <v>571</v>
      </c>
      <c r="D59" s="156"/>
      <c r="E59" s="157"/>
      <c r="F59" s="14"/>
      <c r="G59" s="156"/>
      <c r="H59" s="156"/>
      <c r="I59" s="156"/>
      <c r="J59" s="156"/>
      <c r="K59" s="156"/>
      <c r="L59" s="156"/>
      <c r="M59" s="156"/>
      <c r="N59" s="156"/>
      <c r="O59" s="156"/>
      <c r="P59" s="156"/>
      <c r="Q59" s="156"/>
      <c r="R59" s="156"/>
      <c r="S59" s="157"/>
    </row>
    <row r="60" spans="1:19" x14ac:dyDescent="0.35">
      <c r="A60" s="130"/>
      <c r="B60" s="129"/>
      <c r="C60" s="129"/>
      <c r="D60" s="129"/>
      <c r="E60" s="130"/>
      <c r="F60" s="20"/>
      <c r="G60" s="129"/>
      <c r="H60" s="129"/>
      <c r="I60" s="129"/>
      <c r="J60" s="129"/>
      <c r="K60" s="129"/>
      <c r="L60" s="129"/>
      <c r="M60" s="129"/>
      <c r="N60" s="129"/>
      <c r="O60" s="129"/>
      <c r="P60" s="129"/>
      <c r="Q60" s="129"/>
      <c r="R60" s="129"/>
      <c r="S60" s="130"/>
    </row>
    <row r="61" spans="1:19" x14ac:dyDescent="0.35">
      <c r="A61" s="157">
        <v>2</v>
      </c>
      <c r="B61" s="156" t="s">
        <v>572</v>
      </c>
      <c r="C61" s="156" t="s">
        <v>573</v>
      </c>
      <c r="D61" s="19">
        <v>25000</v>
      </c>
      <c r="E61" s="159" t="s">
        <v>88</v>
      </c>
      <c r="F61" s="14" t="s">
        <v>18</v>
      </c>
      <c r="G61" s="156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7" t="s">
        <v>475</v>
      </c>
    </row>
    <row r="62" spans="1:19" x14ac:dyDescent="0.35">
      <c r="A62" s="157"/>
      <c r="B62" s="156"/>
      <c r="C62" s="156" t="s">
        <v>574</v>
      </c>
      <c r="D62" s="156"/>
      <c r="E62" s="157" t="s">
        <v>21</v>
      </c>
      <c r="F62" s="14"/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7">
        <v>2569</v>
      </c>
    </row>
    <row r="63" spans="1:19" x14ac:dyDescent="0.35">
      <c r="A63" s="157"/>
      <c r="B63" s="156"/>
      <c r="C63" s="156" t="s">
        <v>575</v>
      </c>
      <c r="D63" s="156"/>
      <c r="E63" s="157"/>
      <c r="F63" s="14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7"/>
    </row>
    <row r="64" spans="1:19" x14ac:dyDescent="0.35">
      <c r="A64" s="130"/>
      <c r="B64" s="129"/>
      <c r="C64" s="129"/>
      <c r="D64" s="129"/>
      <c r="E64" s="130"/>
      <c r="F64" s="20"/>
      <c r="G64" s="129"/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30"/>
    </row>
    <row r="65" spans="1:19" x14ac:dyDescent="0.35">
      <c r="A65" s="157">
        <v>3</v>
      </c>
      <c r="B65" s="156" t="s">
        <v>576</v>
      </c>
      <c r="C65" s="156" t="s">
        <v>577</v>
      </c>
      <c r="D65" s="19">
        <v>6200</v>
      </c>
      <c r="E65" s="159" t="s">
        <v>88</v>
      </c>
      <c r="F65" s="14" t="s">
        <v>18</v>
      </c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7" t="s">
        <v>475</v>
      </c>
    </row>
    <row r="66" spans="1:19" x14ac:dyDescent="0.35">
      <c r="A66" s="157"/>
      <c r="B66" s="156"/>
      <c r="C66" s="156" t="s">
        <v>578</v>
      </c>
      <c r="D66" s="156"/>
      <c r="E66" s="157" t="s">
        <v>21</v>
      </c>
      <c r="F66" s="14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7">
        <v>2569</v>
      </c>
    </row>
    <row r="67" spans="1:19" x14ac:dyDescent="0.35">
      <c r="A67" s="157"/>
      <c r="B67" s="156"/>
      <c r="C67" s="156" t="s">
        <v>579</v>
      </c>
      <c r="D67" s="156"/>
      <c r="E67" s="157"/>
      <c r="F67" s="14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7"/>
    </row>
    <row r="68" spans="1:19" x14ac:dyDescent="0.35">
      <c r="A68" s="157"/>
      <c r="B68" s="156"/>
      <c r="C68" s="156" t="s">
        <v>571</v>
      </c>
      <c r="D68" s="156"/>
      <c r="E68" s="157"/>
      <c r="F68" s="14"/>
      <c r="G68" s="156"/>
      <c r="H68" s="156"/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7"/>
    </row>
    <row r="69" spans="1:19" x14ac:dyDescent="0.35">
      <c r="A69" s="130"/>
      <c r="B69" s="129"/>
      <c r="C69" s="129"/>
      <c r="D69" s="129"/>
      <c r="E69" s="130"/>
      <c r="F69" s="130"/>
      <c r="G69" s="129"/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56"/>
    </row>
    <row r="70" spans="1:19" s="186" customFormat="1" x14ac:dyDescent="0.35">
      <c r="A70" s="98" t="s">
        <v>69</v>
      </c>
      <c r="B70" s="98">
        <v>3</v>
      </c>
      <c r="C70" s="98"/>
      <c r="D70" s="161">
        <f>SUM(D57:D69)</f>
        <v>66200</v>
      </c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</row>
    <row r="71" spans="1:19" x14ac:dyDescent="0.35">
      <c r="A71" s="162"/>
      <c r="B71" s="163"/>
      <c r="C71" s="163"/>
      <c r="D71" s="163"/>
      <c r="E71" s="162"/>
      <c r="F71" s="162"/>
      <c r="G71" s="163"/>
      <c r="H71" s="163"/>
      <c r="I71" s="163"/>
      <c r="J71" s="163"/>
      <c r="K71" s="163"/>
      <c r="L71" s="163"/>
      <c r="M71" s="163"/>
      <c r="N71" s="163"/>
      <c r="O71" s="163"/>
      <c r="P71" s="163"/>
      <c r="Q71" s="163"/>
      <c r="R71" s="163"/>
    </row>
    <row r="75" spans="1:19" x14ac:dyDescent="0.35">
      <c r="B75" s="185"/>
    </row>
    <row r="76" spans="1:19" x14ac:dyDescent="0.35">
      <c r="B76" s="185"/>
      <c r="O76" s="386"/>
      <c r="P76" s="386"/>
      <c r="Q76" s="386"/>
      <c r="R76" s="386"/>
      <c r="S76" s="243" t="s">
        <v>346</v>
      </c>
    </row>
    <row r="77" spans="1:19" s="374" customFormat="1" x14ac:dyDescent="0.35">
      <c r="A77" s="374" t="s">
        <v>584</v>
      </c>
    </row>
    <row r="78" spans="1:19" s="184" customFormat="1" x14ac:dyDescent="0.35">
      <c r="A78" s="100" t="s">
        <v>585</v>
      </c>
      <c r="B78" s="100"/>
      <c r="C78" s="100"/>
    </row>
    <row r="79" spans="1:19" x14ac:dyDescent="0.35">
      <c r="A79" s="186"/>
      <c r="B79" s="184" t="s">
        <v>206</v>
      </c>
      <c r="D79" s="39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</row>
    <row r="80" spans="1:19" ht="21" customHeight="1" x14ac:dyDescent="0.35">
      <c r="A80" s="375" t="s">
        <v>1</v>
      </c>
      <c r="B80" s="377" t="s">
        <v>119</v>
      </c>
      <c r="C80" s="375" t="s">
        <v>120</v>
      </c>
      <c r="D80" s="379" t="s">
        <v>117</v>
      </c>
      <c r="E80" s="381" t="s">
        <v>25</v>
      </c>
      <c r="F80" s="375" t="s">
        <v>116</v>
      </c>
      <c r="G80" s="389" t="s">
        <v>378</v>
      </c>
      <c r="H80" s="390"/>
      <c r="I80" s="391"/>
      <c r="J80" s="389" t="s">
        <v>447</v>
      </c>
      <c r="K80" s="390"/>
      <c r="L80" s="390"/>
      <c r="M80" s="390"/>
      <c r="N80" s="390"/>
      <c r="O80" s="390"/>
      <c r="P80" s="390"/>
      <c r="Q80" s="390"/>
      <c r="R80" s="391"/>
      <c r="S80" s="187" t="s">
        <v>318</v>
      </c>
    </row>
    <row r="81" spans="1:19" x14ac:dyDescent="0.35">
      <c r="A81" s="376"/>
      <c r="B81" s="378"/>
      <c r="C81" s="376"/>
      <c r="D81" s="380"/>
      <c r="E81" s="382"/>
      <c r="F81" s="376"/>
      <c r="G81" s="158" t="s">
        <v>3</v>
      </c>
      <c r="H81" s="158" t="s">
        <v>4</v>
      </c>
      <c r="I81" s="158" t="s">
        <v>5</v>
      </c>
      <c r="J81" s="158" t="s">
        <v>6</v>
      </c>
      <c r="K81" s="158" t="s">
        <v>7</v>
      </c>
      <c r="L81" s="158" t="s">
        <v>8</v>
      </c>
      <c r="M81" s="158" t="s">
        <v>9</v>
      </c>
      <c r="N81" s="158" t="s">
        <v>10</v>
      </c>
      <c r="O81" s="158" t="s">
        <v>11</v>
      </c>
      <c r="P81" s="158" t="s">
        <v>12</v>
      </c>
      <c r="Q81" s="158" t="s">
        <v>13</v>
      </c>
      <c r="R81" s="158" t="s">
        <v>14</v>
      </c>
      <c r="S81" s="109" t="s">
        <v>319</v>
      </c>
    </row>
    <row r="82" spans="1:19" x14ac:dyDescent="0.35">
      <c r="A82" s="159">
        <v>1</v>
      </c>
      <c r="B82" s="160" t="s">
        <v>360</v>
      </c>
      <c r="C82" s="259" t="s">
        <v>410</v>
      </c>
      <c r="D82" s="24">
        <v>24000</v>
      </c>
      <c r="E82" s="159" t="s">
        <v>2</v>
      </c>
      <c r="F82" s="260" t="s">
        <v>15</v>
      </c>
      <c r="G82" s="160"/>
      <c r="H82" s="160"/>
      <c r="I82" s="160"/>
      <c r="J82" s="160"/>
      <c r="K82" s="160"/>
      <c r="L82" s="160"/>
      <c r="M82" s="160"/>
      <c r="N82" s="160"/>
      <c r="O82" s="160"/>
      <c r="P82" s="160"/>
      <c r="Q82" s="160"/>
      <c r="R82" s="160"/>
      <c r="S82" s="157" t="s">
        <v>338</v>
      </c>
    </row>
    <row r="83" spans="1:19" x14ac:dyDescent="0.35">
      <c r="A83" s="157"/>
      <c r="B83" s="156"/>
      <c r="C83" s="164" t="s">
        <v>411</v>
      </c>
      <c r="D83" s="156"/>
      <c r="E83" s="157" t="s">
        <v>113</v>
      </c>
      <c r="F83" s="261" t="s">
        <v>2</v>
      </c>
      <c r="G83" s="156"/>
      <c r="H83" s="156"/>
      <c r="I83" s="156"/>
      <c r="J83" s="156"/>
      <c r="K83" s="156"/>
      <c r="L83" s="156"/>
      <c r="M83" s="156"/>
      <c r="N83" s="156"/>
      <c r="O83" s="156"/>
      <c r="P83" s="156"/>
      <c r="Q83" s="156"/>
      <c r="R83" s="156"/>
      <c r="S83" s="157">
        <v>2569</v>
      </c>
    </row>
    <row r="84" spans="1:19" x14ac:dyDescent="0.35">
      <c r="A84" s="157"/>
      <c r="B84" s="156"/>
      <c r="C84" s="156" t="s">
        <v>580</v>
      </c>
      <c r="D84" s="156"/>
      <c r="E84" s="157" t="s">
        <v>21</v>
      </c>
      <c r="F84" s="157"/>
      <c r="G84" s="156"/>
      <c r="H84" s="156"/>
      <c r="I84" s="156"/>
      <c r="J84" s="156"/>
      <c r="K84" s="156"/>
      <c r="L84" s="156"/>
      <c r="M84" s="156"/>
      <c r="N84" s="156"/>
      <c r="O84" s="156"/>
      <c r="P84" s="156"/>
      <c r="Q84" s="156"/>
      <c r="R84" s="156"/>
      <c r="S84" s="156"/>
    </row>
    <row r="85" spans="1:19" x14ac:dyDescent="0.35">
      <c r="A85" s="130"/>
      <c r="B85" s="129"/>
      <c r="C85" s="129"/>
      <c r="D85" s="129"/>
      <c r="E85" s="130"/>
      <c r="F85" s="130"/>
      <c r="G85" s="129"/>
      <c r="H85" s="129"/>
      <c r="I85" s="129"/>
      <c r="J85" s="129"/>
      <c r="K85" s="129"/>
      <c r="L85" s="129"/>
      <c r="M85" s="129"/>
      <c r="N85" s="129"/>
      <c r="O85" s="129"/>
      <c r="P85" s="129"/>
      <c r="Q85" s="129"/>
      <c r="R85" s="129"/>
      <c r="S85" s="129"/>
    </row>
    <row r="86" spans="1:19" s="255" customFormat="1" x14ac:dyDescent="0.35">
      <c r="A86" s="254">
        <v>2</v>
      </c>
      <c r="B86" s="258" t="s">
        <v>404</v>
      </c>
      <c r="C86" s="257" t="s">
        <v>406</v>
      </c>
      <c r="D86" s="308">
        <v>50000</v>
      </c>
      <c r="E86" s="254" t="s">
        <v>88</v>
      </c>
      <c r="F86" s="14" t="s">
        <v>17</v>
      </c>
      <c r="G86" s="258"/>
      <c r="H86" s="258"/>
      <c r="I86" s="258"/>
      <c r="J86" s="258"/>
      <c r="K86" s="258"/>
      <c r="L86" s="258"/>
      <c r="M86" s="258"/>
      <c r="N86" s="258"/>
      <c r="O86" s="258"/>
      <c r="P86" s="258"/>
      <c r="Q86" s="258"/>
      <c r="R86" s="258"/>
      <c r="S86" s="254" t="s">
        <v>336</v>
      </c>
    </row>
    <row r="87" spans="1:19" s="255" customFormat="1" ht="21" customHeight="1" x14ac:dyDescent="0.35">
      <c r="A87" s="254"/>
      <c r="B87" s="256" t="s">
        <v>405</v>
      </c>
      <c r="C87" s="257" t="s">
        <v>581</v>
      </c>
      <c r="D87" s="258"/>
      <c r="E87" s="254" t="s">
        <v>21</v>
      </c>
      <c r="F87" s="14"/>
      <c r="G87" s="258"/>
      <c r="H87" s="258"/>
      <c r="I87" s="258"/>
      <c r="J87" s="258"/>
      <c r="K87" s="258"/>
      <c r="L87" s="258"/>
      <c r="M87" s="258"/>
      <c r="N87" s="258"/>
      <c r="O87" s="258"/>
      <c r="P87" s="258"/>
      <c r="Q87" s="258"/>
      <c r="R87" s="258"/>
      <c r="S87" s="254">
        <v>2568</v>
      </c>
    </row>
    <row r="88" spans="1:19" s="255" customFormat="1" ht="21" customHeight="1" x14ac:dyDescent="0.2">
      <c r="A88" s="254"/>
      <c r="B88" s="258"/>
      <c r="C88" s="257" t="s">
        <v>407</v>
      </c>
      <c r="D88" s="258"/>
      <c r="E88" s="254"/>
      <c r="F88" s="254"/>
      <c r="G88" s="258"/>
      <c r="H88" s="258"/>
      <c r="I88" s="258"/>
      <c r="J88" s="258"/>
      <c r="K88" s="258"/>
      <c r="L88" s="258"/>
      <c r="M88" s="258"/>
      <c r="N88" s="258"/>
      <c r="O88" s="258"/>
      <c r="P88" s="258"/>
      <c r="Q88" s="258"/>
      <c r="R88" s="258"/>
      <c r="S88" s="258"/>
    </row>
    <row r="89" spans="1:19" s="255" customFormat="1" x14ac:dyDescent="0.2">
      <c r="A89" s="254"/>
      <c r="B89" s="258"/>
      <c r="C89" s="258" t="s">
        <v>408</v>
      </c>
      <c r="D89" s="258"/>
      <c r="E89" s="254"/>
      <c r="F89" s="254"/>
      <c r="G89" s="258"/>
      <c r="H89" s="258"/>
      <c r="I89" s="258"/>
      <c r="J89" s="258"/>
      <c r="K89" s="258"/>
      <c r="L89" s="258"/>
      <c r="M89" s="258"/>
      <c r="N89" s="258"/>
      <c r="O89" s="258"/>
      <c r="P89" s="258"/>
      <c r="Q89" s="258"/>
      <c r="R89" s="258"/>
      <c r="S89" s="258"/>
    </row>
    <row r="90" spans="1:19" s="255" customFormat="1" x14ac:dyDescent="0.2">
      <c r="A90" s="254"/>
      <c r="B90" s="258"/>
      <c r="C90" s="258" t="s">
        <v>409</v>
      </c>
      <c r="D90" s="258"/>
      <c r="E90" s="254"/>
      <c r="F90" s="254"/>
      <c r="G90" s="258"/>
      <c r="H90" s="258"/>
      <c r="I90" s="258"/>
      <c r="J90" s="258"/>
      <c r="K90" s="258"/>
      <c r="L90" s="258"/>
      <c r="M90" s="258"/>
      <c r="N90" s="258"/>
      <c r="O90" s="258"/>
      <c r="P90" s="258"/>
      <c r="Q90" s="258"/>
      <c r="R90" s="258"/>
      <c r="S90" s="258"/>
    </row>
    <row r="91" spans="1:19" x14ac:dyDescent="0.35">
      <c r="A91" s="130"/>
      <c r="B91" s="129"/>
      <c r="C91" s="129"/>
      <c r="D91" s="129"/>
      <c r="E91" s="130"/>
      <c r="F91" s="130"/>
      <c r="G91" s="129"/>
      <c r="H91" s="129"/>
      <c r="I91" s="129"/>
      <c r="J91" s="129"/>
      <c r="K91" s="129"/>
      <c r="L91" s="129"/>
      <c r="M91" s="129"/>
      <c r="N91" s="129"/>
      <c r="O91" s="129"/>
      <c r="P91" s="129"/>
      <c r="Q91" s="129"/>
      <c r="R91" s="129"/>
      <c r="S91" s="156"/>
    </row>
    <row r="92" spans="1:19" s="186" customFormat="1" x14ac:dyDescent="0.35">
      <c r="A92" s="98" t="s">
        <v>69</v>
      </c>
      <c r="B92" s="98">
        <v>2</v>
      </c>
      <c r="C92" s="98"/>
      <c r="D92" s="161">
        <f>SUM(D82:D91)</f>
        <v>74000</v>
      </c>
      <c r="E92" s="98"/>
      <c r="F92" s="98"/>
      <c r="G92" s="98"/>
      <c r="H92" s="98"/>
      <c r="I92" s="98"/>
      <c r="J92" s="98"/>
      <c r="K92" s="98"/>
      <c r="L92" s="98"/>
      <c r="M92" s="98"/>
      <c r="N92" s="98"/>
      <c r="O92" s="98"/>
      <c r="P92" s="98"/>
      <c r="Q92" s="98"/>
      <c r="R92" s="98"/>
      <c r="S92" s="98"/>
    </row>
    <row r="93" spans="1:19" x14ac:dyDescent="0.35">
      <c r="A93" s="162"/>
      <c r="B93" s="163"/>
      <c r="C93" s="163"/>
      <c r="D93" s="163"/>
      <c r="E93" s="162"/>
      <c r="F93" s="162"/>
      <c r="G93" s="163"/>
      <c r="H93" s="163"/>
      <c r="I93" s="163"/>
      <c r="J93" s="163"/>
      <c r="K93" s="163"/>
      <c r="L93" s="163"/>
      <c r="M93" s="163"/>
      <c r="N93" s="163"/>
      <c r="O93" s="163"/>
      <c r="P93" s="163"/>
      <c r="Q93" s="163"/>
      <c r="R93" s="163"/>
    </row>
    <row r="97" spans="1:19" x14ac:dyDescent="0.35">
      <c r="B97" s="185"/>
    </row>
    <row r="99" spans="1:19" x14ac:dyDescent="0.35">
      <c r="A99" s="84"/>
    </row>
    <row r="101" spans="1:19" x14ac:dyDescent="0.35">
      <c r="A101" s="195"/>
      <c r="B101" s="195"/>
      <c r="E101" s="195"/>
      <c r="F101" s="195"/>
      <c r="O101" s="386"/>
      <c r="P101" s="386"/>
      <c r="Q101" s="386"/>
      <c r="R101" s="386"/>
      <c r="S101" s="243" t="s">
        <v>346</v>
      </c>
    </row>
    <row r="102" spans="1:19" s="374" customFormat="1" x14ac:dyDescent="0.35">
      <c r="A102" s="374" t="s">
        <v>584</v>
      </c>
    </row>
    <row r="103" spans="1:19" s="196" customFormat="1" x14ac:dyDescent="0.35">
      <c r="A103" s="100" t="s">
        <v>585</v>
      </c>
      <c r="B103" s="100"/>
      <c r="C103" s="100"/>
    </row>
    <row r="104" spans="1:19" x14ac:dyDescent="0.35">
      <c r="A104" s="197"/>
      <c r="B104" s="196" t="s">
        <v>586</v>
      </c>
      <c r="D104" s="39"/>
      <c r="E104" s="195"/>
      <c r="F104" s="19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</row>
    <row r="105" spans="1:19" ht="21" customHeight="1" x14ac:dyDescent="0.35">
      <c r="A105" s="375" t="s">
        <v>1</v>
      </c>
      <c r="B105" s="377" t="s">
        <v>119</v>
      </c>
      <c r="C105" s="375" t="s">
        <v>120</v>
      </c>
      <c r="D105" s="379" t="s">
        <v>117</v>
      </c>
      <c r="E105" s="381" t="s">
        <v>25</v>
      </c>
      <c r="F105" s="375" t="s">
        <v>116</v>
      </c>
      <c r="G105" s="389" t="s">
        <v>378</v>
      </c>
      <c r="H105" s="390"/>
      <c r="I105" s="391"/>
      <c r="J105" s="389" t="s">
        <v>447</v>
      </c>
      <c r="K105" s="390"/>
      <c r="L105" s="390"/>
      <c r="M105" s="390"/>
      <c r="N105" s="390"/>
      <c r="O105" s="390"/>
      <c r="P105" s="390"/>
      <c r="Q105" s="390"/>
      <c r="R105" s="391"/>
      <c r="S105" s="187" t="s">
        <v>318</v>
      </c>
    </row>
    <row r="106" spans="1:19" x14ac:dyDescent="0.35">
      <c r="A106" s="376"/>
      <c r="B106" s="378"/>
      <c r="C106" s="376"/>
      <c r="D106" s="380"/>
      <c r="E106" s="382"/>
      <c r="F106" s="376"/>
      <c r="G106" s="158" t="s">
        <v>3</v>
      </c>
      <c r="H106" s="158" t="s">
        <v>4</v>
      </c>
      <c r="I106" s="158" t="s">
        <v>5</v>
      </c>
      <c r="J106" s="158" t="s">
        <v>6</v>
      </c>
      <c r="K106" s="158" t="s">
        <v>7</v>
      </c>
      <c r="L106" s="158" t="s">
        <v>8</v>
      </c>
      <c r="M106" s="158" t="s">
        <v>9</v>
      </c>
      <c r="N106" s="158" t="s">
        <v>10</v>
      </c>
      <c r="O106" s="158" t="s">
        <v>11</v>
      </c>
      <c r="P106" s="158" t="s">
        <v>12</v>
      </c>
      <c r="Q106" s="158" t="s">
        <v>13</v>
      </c>
      <c r="R106" s="158" t="s">
        <v>14</v>
      </c>
      <c r="S106" s="109" t="s">
        <v>319</v>
      </c>
    </row>
    <row r="107" spans="1:19" x14ac:dyDescent="0.35">
      <c r="A107" s="159">
        <v>1</v>
      </c>
      <c r="B107" s="160" t="s">
        <v>360</v>
      </c>
      <c r="C107" s="259" t="s">
        <v>410</v>
      </c>
      <c r="D107" s="24">
        <v>24000</v>
      </c>
      <c r="E107" s="159" t="s">
        <v>2</v>
      </c>
      <c r="F107" s="260" t="s">
        <v>412</v>
      </c>
      <c r="G107" s="160"/>
      <c r="H107" s="160"/>
      <c r="I107" s="160"/>
      <c r="J107" s="160"/>
      <c r="K107" s="160"/>
      <c r="L107" s="160"/>
      <c r="M107" s="160"/>
      <c r="N107" s="160"/>
      <c r="O107" s="160"/>
      <c r="P107" s="160"/>
      <c r="Q107" s="160"/>
      <c r="R107" s="160"/>
      <c r="S107" s="157" t="s">
        <v>333</v>
      </c>
    </row>
    <row r="108" spans="1:19" x14ac:dyDescent="0.35">
      <c r="A108" s="157"/>
      <c r="B108" s="156"/>
      <c r="C108" s="164" t="s">
        <v>411</v>
      </c>
      <c r="D108" s="156"/>
      <c r="E108" s="157" t="s">
        <v>113</v>
      </c>
      <c r="F108" s="261" t="s">
        <v>19</v>
      </c>
      <c r="G108" s="156"/>
      <c r="H108" s="156"/>
      <c r="I108" s="156"/>
      <c r="J108" s="156"/>
      <c r="K108" s="156"/>
      <c r="L108" s="156"/>
      <c r="M108" s="156"/>
      <c r="N108" s="156"/>
      <c r="O108" s="156"/>
      <c r="P108" s="156"/>
      <c r="Q108" s="156"/>
      <c r="R108" s="156"/>
      <c r="S108" s="157">
        <v>2569</v>
      </c>
    </row>
    <row r="109" spans="1:19" x14ac:dyDescent="0.35">
      <c r="A109" s="157"/>
      <c r="B109" s="156"/>
      <c r="C109" s="156"/>
      <c r="D109" s="156"/>
      <c r="E109" s="157" t="s">
        <v>21</v>
      </c>
      <c r="F109" s="157"/>
      <c r="G109" s="156"/>
      <c r="H109" s="156"/>
      <c r="I109" s="156"/>
      <c r="J109" s="156"/>
      <c r="K109" s="156"/>
      <c r="L109" s="156"/>
      <c r="M109" s="156"/>
      <c r="N109" s="156"/>
      <c r="O109" s="156"/>
      <c r="P109" s="156"/>
      <c r="Q109" s="156"/>
      <c r="R109" s="156"/>
      <c r="S109" s="156"/>
    </row>
    <row r="110" spans="1:19" x14ac:dyDescent="0.35">
      <c r="A110" s="157"/>
      <c r="B110" s="156"/>
      <c r="C110" s="156"/>
      <c r="D110" s="156"/>
      <c r="E110" s="157"/>
      <c r="F110" s="157"/>
      <c r="G110" s="156"/>
      <c r="H110" s="156"/>
      <c r="I110" s="156"/>
      <c r="J110" s="156"/>
      <c r="K110" s="156"/>
      <c r="L110" s="156"/>
      <c r="M110" s="156"/>
      <c r="N110" s="156"/>
      <c r="O110" s="156"/>
      <c r="P110" s="156"/>
      <c r="Q110" s="156"/>
      <c r="R110" s="156"/>
      <c r="S110" s="156"/>
    </row>
    <row r="111" spans="1:19" x14ac:dyDescent="0.35">
      <c r="A111" s="98" t="s">
        <v>69</v>
      </c>
      <c r="B111" s="98">
        <v>1</v>
      </c>
      <c r="C111" s="98"/>
      <c r="D111" s="161">
        <f>SUM(D107:D110)</f>
        <v>24000</v>
      </c>
      <c r="E111" s="98"/>
      <c r="F111" s="98"/>
      <c r="G111" s="98"/>
      <c r="H111" s="98"/>
      <c r="I111" s="98"/>
      <c r="J111" s="98"/>
      <c r="K111" s="98"/>
      <c r="L111" s="98"/>
      <c r="M111" s="98"/>
      <c r="N111" s="98"/>
      <c r="O111" s="98"/>
      <c r="P111" s="98"/>
      <c r="Q111" s="98"/>
      <c r="R111" s="98"/>
      <c r="S111" s="98"/>
    </row>
    <row r="112" spans="1:19" x14ac:dyDescent="0.35">
      <c r="A112" s="162"/>
      <c r="B112" s="163"/>
      <c r="C112" s="163"/>
      <c r="D112" s="163"/>
      <c r="E112" s="162"/>
      <c r="F112" s="162"/>
      <c r="G112" s="163"/>
      <c r="H112" s="163"/>
      <c r="I112" s="163"/>
      <c r="J112" s="163"/>
      <c r="K112" s="163"/>
      <c r="L112" s="163"/>
      <c r="M112" s="163"/>
      <c r="N112" s="163"/>
      <c r="O112" s="163"/>
      <c r="P112" s="163"/>
      <c r="Q112" s="163"/>
      <c r="R112" s="163"/>
    </row>
    <row r="113" spans="1:6" x14ac:dyDescent="0.35">
      <c r="A113" s="195"/>
      <c r="E113" s="195"/>
      <c r="F113" s="195"/>
    </row>
    <row r="114" spans="1:6" x14ac:dyDescent="0.35">
      <c r="A114" s="195"/>
      <c r="E114" s="195"/>
      <c r="F114" s="195"/>
    </row>
  </sheetData>
  <mergeCells count="53">
    <mergeCell ref="O101:R101"/>
    <mergeCell ref="A102:XFD102"/>
    <mergeCell ref="A105:A106"/>
    <mergeCell ref="B105:B106"/>
    <mergeCell ref="C105:C106"/>
    <mergeCell ref="D105:D106"/>
    <mergeCell ref="E105:E106"/>
    <mergeCell ref="F105:F106"/>
    <mergeCell ref="G105:I105"/>
    <mergeCell ref="J105:R105"/>
    <mergeCell ref="A5:S5"/>
    <mergeCell ref="O26:R26"/>
    <mergeCell ref="A27:XFD27"/>
    <mergeCell ref="A30:A31"/>
    <mergeCell ref="B30:B31"/>
    <mergeCell ref="J30:R30"/>
    <mergeCell ref="C30:C31"/>
    <mergeCell ref="D30:D31"/>
    <mergeCell ref="E30:E31"/>
    <mergeCell ref="F30:F31"/>
    <mergeCell ref="G30:I30"/>
    <mergeCell ref="E55:E56"/>
    <mergeCell ref="O2:R2"/>
    <mergeCell ref="A7:XFD7"/>
    <mergeCell ref="A10:A11"/>
    <mergeCell ref="B10:B11"/>
    <mergeCell ref="C10:C11"/>
    <mergeCell ref="D10:D11"/>
    <mergeCell ref="E10:E11"/>
    <mergeCell ref="F10:F11"/>
    <mergeCell ref="G10:I10"/>
    <mergeCell ref="J10:R10"/>
    <mergeCell ref="C55:C56"/>
    <mergeCell ref="A52:XFD52"/>
    <mergeCell ref="O51:R51"/>
    <mergeCell ref="A3:S3"/>
    <mergeCell ref="A4:S4"/>
    <mergeCell ref="F80:F81"/>
    <mergeCell ref="G80:I80"/>
    <mergeCell ref="J80:R80"/>
    <mergeCell ref="F55:F56"/>
    <mergeCell ref="G55:I55"/>
    <mergeCell ref="J55:R55"/>
    <mergeCell ref="O76:R76"/>
    <mergeCell ref="A77:XFD77"/>
    <mergeCell ref="A80:A81"/>
    <mergeCell ref="B80:B81"/>
    <mergeCell ref="C80:C81"/>
    <mergeCell ref="D80:D81"/>
    <mergeCell ref="E80:E81"/>
    <mergeCell ref="A55:A56"/>
    <mergeCell ref="B55:B56"/>
    <mergeCell ref="D55:D56"/>
  </mergeCells>
  <pageMargins left="0.39370078740157483" right="0.39370078740157483" top="0.98425196850393704" bottom="0.39370078740157483" header="0.51181102362204722" footer="0.31496062992125984"/>
  <pageSetup paperSize="9" scale="95" firstPageNumber="41" orientation="landscape" useFirstPageNumber="1" r:id="rId1"/>
  <headerFooter alignWithMargins="0">
    <oddFooter>&amp;L&amp;"TH SarabunPSK,ธรรมดา"&amp;16แผนการดำเนินงาน ประจำปีงบประมาณ พ.ศ.2569&amp;C&amp;"TH SarabunPSK,ธรรมดา"&amp;16&amp;P&amp;R&amp;"TH SarabunPSK,ธรรมดา"&amp;16บัญชีครุภัณฑ์ (ผด.02/1)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8</vt:i4>
      </vt:variant>
    </vt:vector>
  </HeadingPairs>
  <TitlesOfParts>
    <vt:vector size="16" baseType="lpstr">
      <vt:lpstr>ส่วนที่2</vt:lpstr>
      <vt:lpstr>ยุทธ1</vt:lpstr>
      <vt:lpstr>ยุทธ2</vt:lpstr>
      <vt:lpstr>ยุทธ5</vt:lpstr>
      <vt:lpstr>ยุทธ6</vt:lpstr>
      <vt:lpstr>ยุทธ7</vt:lpstr>
      <vt:lpstr>ยุทธ8</vt:lpstr>
      <vt:lpstr>ครุภัณฑ์</vt:lpstr>
      <vt:lpstr>ครุภัณฑ์!Print_Area</vt:lpstr>
      <vt:lpstr>ยุทธ1!Print_Area</vt:lpstr>
      <vt:lpstr>ยุทธ2!Print_Area</vt:lpstr>
      <vt:lpstr>ยุทธ5!Print_Area</vt:lpstr>
      <vt:lpstr>ยุทธ6!Print_Area</vt:lpstr>
      <vt:lpstr>ยุทธ7!Print_Area</vt:lpstr>
      <vt:lpstr>ยุทธ8!Print_Area</vt:lpstr>
      <vt:lpstr>ส่วนที่2!Print_Area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PNcom</cp:lastModifiedBy>
  <cp:lastPrinted>2025-11-05T03:52:09Z</cp:lastPrinted>
  <dcterms:created xsi:type="dcterms:W3CDTF">2007-09-26T04:45:57Z</dcterms:created>
  <dcterms:modified xsi:type="dcterms:W3CDTF">2025-12-12T09:36:35Z</dcterms:modified>
</cp:coreProperties>
</file>